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j29k005a-1.dsa02.sa.suitalocal\files\k0000171\室課専用\03 地球温暖化対策\18-1 電力調達\令和７年度\04_【高圧電力】入札・契約\04_仕様書・公告\01_仕様書・公告文\9回目\"/>
    </mc:Choice>
  </mc:AlternateContent>
  <bookViews>
    <workbookView xWindow="0" yWindow="0" windowWidth="28800" windowHeight="11976" tabRatio="729"/>
  </bookViews>
  <sheets>
    <sheet name="施設等一覧" sheetId="33" r:id="rId1"/>
  </sheets>
  <definedNames>
    <definedName name="_xlnm._FilterDatabase" localSheetId="0" hidden="1">施設等一覧!$A$3:$W$95</definedName>
    <definedName name="_xlnm.Print_Area" localSheetId="0">施設等一覧!$A$1:$W$95</definedName>
    <definedName name="_xlnm.Print_Titles" localSheetId="0">施設等一覧!$3:$5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87" i="33" l="1"/>
  <c r="U86" i="33"/>
  <c r="G86" i="33" s="1"/>
  <c r="U82" i="33"/>
  <c r="G82" i="33" s="1"/>
  <c r="U80" i="33"/>
  <c r="G80" i="33" s="1"/>
  <c r="U22" i="33"/>
  <c r="G22" i="33" s="1"/>
  <c r="U21" i="33"/>
  <c r="U20" i="33"/>
  <c r="G20" i="33" s="1"/>
  <c r="U95" i="33" l="1"/>
  <c r="U94" i="33"/>
  <c r="U93" i="33"/>
  <c r="G93" i="33" s="1"/>
  <c r="U92" i="33"/>
  <c r="U91" i="33"/>
  <c r="U90" i="33"/>
  <c r="G90" i="33" s="1"/>
  <c r="U89" i="33"/>
  <c r="U88" i="33"/>
  <c r="G88" i="33" s="1"/>
  <c r="U85" i="33"/>
  <c r="G85" i="33" s="1"/>
  <c r="U84" i="33"/>
  <c r="G84" i="33" s="1"/>
  <c r="U83" i="33"/>
  <c r="G83" i="33" s="1"/>
  <c r="U81" i="33"/>
  <c r="G81" i="33" s="1"/>
  <c r="U79" i="33"/>
  <c r="G79" i="33" s="1"/>
  <c r="U78" i="33"/>
  <c r="G78" i="33" s="1"/>
  <c r="U77" i="33"/>
  <c r="G77" i="33" s="1"/>
  <c r="U76" i="33"/>
  <c r="G76" i="33" s="1"/>
  <c r="U75" i="33"/>
  <c r="G75" i="33" s="1"/>
  <c r="U74" i="33"/>
  <c r="G74" i="33" s="1"/>
  <c r="U73" i="33"/>
  <c r="G73" i="33" s="1"/>
  <c r="U72" i="33"/>
  <c r="G72" i="33" s="1"/>
  <c r="U71" i="33"/>
  <c r="G71" i="33" s="1"/>
  <c r="U70" i="33"/>
  <c r="G70" i="33" s="1"/>
  <c r="U69" i="33"/>
  <c r="G69" i="33" s="1"/>
  <c r="U68" i="33"/>
  <c r="G68" i="33" s="1"/>
  <c r="U67" i="33"/>
  <c r="G67" i="33" s="1"/>
  <c r="U66" i="33"/>
  <c r="G66" i="33" s="1"/>
  <c r="U65" i="33"/>
  <c r="G65" i="33" s="1"/>
  <c r="U64" i="33"/>
  <c r="G64" i="33" s="1"/>
  <c r="U63" i="33"/>
  <c r="G63" i="33" s="1"/>
  <c r="U62" i="33"/>
  <c r="G62" i="33" s="1"/>
  <c r="U61" i="33"/>
  <c r="G61" i="33" s="1"/>
  <c r="U60" i="33"/>
  <c r="G60" i="33" s="1"/>
  <c r="U59" i="33"/>
  <c r="G59" i="33" s="1"/>
  <c r="U58" i="33"/>
  <c r="G58" i="33" s="1"/>
  <c r="U57" i="33"/>
  <c r="G57" i="33" s="1"/>
  <c r="U56" i="33"/>
  <c r="G56" i="33" s="1"/>
  <c r="U55" i="33"/>
  <c r="G55" i="33" s="1"/>
  <c r="U54" i="33"/>
  <c r="G54" i="33" s="1"/>
  <c r="U53" i="33"/>
  <c r="G53" i="33" s="1"/>
  <c r="U52" i="33"/>
  <c r="G52" i="33" s="1"/>
  <c r="U51" i="33"/>
  <c r="G51" i="33" s="1"/>
  <c r="U50" i="33"/>
  <c r="G50" i="33" s="1"/>
  <c r="U49" i="33"/>
  <c r="G49" i="33" s="1"/>
  <c r="U48" i="33"/>
  <c r="G48" i="33" s="1"/>
  <c r="U47" i="33"/>
  <c r="G47" i="33" s="1"/>
  <c r="U46" i="33"/>
  <c r="G46" i="33" s="1"/>
  <c r="U45" i="33"/>
  <c r="G45" i="33" s="1"/>
  <c r="U44" i="33"/>
  <c r="G44" i="33" s="1"/>
  <c r="U43" i="33"/>
  <c r="G43" i="33" s="1"/>
  <c r="U42" i="33"/>
  <c r="G42" i="33" s="1"/>
  <c r="U41" i="33"/>
  <c r="G41" i="33" s="1"/>
  <c r="U40" i="33"/>
  <c r="G40" i="33" s="1"/>
  <c r="U39" i="33"/>
  <c r="G39" i="33" s="1"/>
  <c r="U38" i="33"/>
  <c r="G38" i="33" s="1"/>
  <c r="U37" i="33"/>
  <c r="G37" i="33" s="1"/>
  <c r="U36" i="33"/>
  <c r="G36" i="33" s="1"/>
  <c r="U35" i="33"/>
  <c r="G35" i="33" s="1"/>
  <c r="U34" i="33"/>
  <c r="G34" i="33" s="1"/>
  <c r="U33" i="33"/>
  <c r="G33" i="33" s="1"/>
  <c r="U32" i="33"/>
  <c r="G32" i="33" s="1"/>
  <c r="U31" i="33"/>
  <c r="G31" i="33" s="1"/>
  <c r="U30" i="33"/>
  <c r="G30" i="33" s="1"/>
  <c r="U29" i="33"/>
  <c r="G29" i="33" s="1"/>
  <c r="U28" i="33"/>
  <c r="G28" i="33" s="1"/>
  <c r="U27" i="33"/>
  <c r="G27" i="33" s="1"/>
  <c r="U26" i="33"/>
  <c r="G26" i="33" s="1"/>
  <c r="U25" i="33"/>
  <c r="G25" i="33" s="1"/>
  <c r="U24" i="33"/>
  <c r="G24" i="33" s="1"/>
  <c r="U23" i="33"/>
  <c r="G23" i="33" s="1"/>
  <c r="U19" i="33"/>
  <c r="G19" i="33" s="1"/>
  <c r="U18" i="33"/>
  <c r="G18" i="33" s="1"/>
  <c r="U17" i="33"/>
  <c r="G17" i="33" s="1"/>
  <c r="U16" i="33"/>
  <c r="G16" i="33" s="1"/>
  <c r="U15" i="33"/>
  <c r="G15" i="33" s="1"/>
  <c r="U14" i="33"/>
  <c r="G14" i="33" s="1"/>
  <c r="U13" i="33"/>
  <c r="G13" i="33" s="1"/>
  <c r="U12" i="33"/>
  <c r="G12" i="33" s="1"/>
  <c r="U11" i="33"/>
  <c r="G11" i="33" s="1"/>
  <c r="U10" i="33"/>
  <c r="G10" i="33" s="1"/>
  <c r="U9" i="33"/>
  <c r="G9" i="33" s="1"/>
  <c r="U8" i="33"/>
  <c r="G8" i="33" s="1"/>
  <c r="U7" i="33"/>
  <c r="G7" i="33" s="1"/>
  <c r="U6" i="33"/>
  <c r="G6" i="33" s="1"/>
</calcChain>
</file>

<file path=xl/sharedStrings.xml><?xml version="1.0" encoding="utf-8"?>
<sst xmlns="http://schemas.openxmlformats.org/spreadsheetml/2006/main" count="464" uniqueCount="234">
  <si>
    <t>No.</t>
    <phoneticPr fontId="2"/>
  </si>
  <si>
    <t>場所の名称</t>
    <rPh sb="0" eb="2">
      <t>バショ</t>
    </rPh>
    <rPh sb="3" eb="5">
      <t>メイショウ</t>
    </rPh>
    <phoneticPr fontId="2"/>
  </si>
  <si>
    <t>担当課</t>
    <rPh sb="0" eb="2">
      <t>タントウ</t>
    </rPh>
    <rPh sb="2" eb="3">
      <t>カ</t>
    </rPh>
    <phoneticPr fontId="2"/>
  </si>
  <si>
    <t>住所</t>
    <rPh sb="0" eb="2">
      <t>ジュウショ</t>
    </rPh>
    <phoneticPr fontId="2"/>
  </si>
  <si>
    <t>契約種別
（関西電力の場合を想定）</t>
    <rPh sb="0" eb="2">
      <t>ケイヤク</t>
    </rPh>
    <rPh sb="2" eb="4">
      <t>シュベツ</t>
    </rPh>
    <phoneticPr fontId="2"/>
  </si>
  <si>
    <t>契約電力
（kW）
（直近の請求書を確認）</t>
    <rPh sb="0" eb="2">
      <t>ケイヤク</t>
    </rPh>
    <rPh sb="2" eb="4">
      <t>デンリョク</t>
    </rPh>
    <rPh sb="11" eb="13">
      <t>チョッキン</t>
    </rPh>
    <rPh sb="14" eb="17">
      <t>セイキュウショ</t>
    </rPh>
    <rPh sb="18" eb="20">
      <t>カクニン</t>
    </rPh>
    <phoneticPr fontId="2"/>
  </si>
  <si>
    <t>負荷率
（％）</t>
    <rPh sb="0" eb="3">
      <t>フカリツ</t>
    </rPh>
    <phoneticPr fontId="2"/>
  </si>
  <si>
    <t>区分</t>
    <rPh sb="0" eb="2">
      <t>クブン</t>
    </rPh>
    <phoneticPr fontId="2"/>
  </si>
  <si>
    <t>予　定　使　用　電　力　量</t>
  </si>
  <si>
    <t>予定年間
使用電力量
（kWh/年）</t>
    <rPh sb="0" eb="2">
      <t>ヨテイ</t>
    </rPh>
    <rPh sb="2" eb="4">
      <t>ネンカン</t>
    </rPh>
    <rPh sb="5" eb="7">
      <t>シヨウ</t>
    </rPh>
    <rPh sb="7" eb="9">
      <t>デンリョク</t>
    </rPh>
    <rPh sb="9" eb="10">
      <t>リョウ</t>
    </rPh>
    <rPh sb="16" eb="17">
      <t>ネン</t>
    </rPh>
    <phoneticPr fontId="2"/>
  </si>
  <si>
    <t>備考</t>
    <phoneticPr fontId="2"/>
  </si>
  <si>
    <t>施設
グループ</t>
    <rPh sb="0" eb="2">
      <t>シセツ</t>
    </rPh>
    <phoneticPr fontId="2"/>
  </si>
  <si>
    <t>7月
（kWh）</t>
    <phoneticPr fontId="2"/>
  </si>
  <si>
    <t>8月
（kWh）</t>
    <phoneticPr fontId="2"/>
  </si>
  <si>
    <t>9月
（kWh）</t>
    <rPh sb="1" eb="2">
      <t>ガツ</t>
    </rPh>
    <phoneticPr fontId="2"/>
  </si>
  <si>
    <t>10月
（kWh）</t>
    <rPh sb="2" eb="3">
      <t>ガツ</t>
    </rPh>
    <phoneticPr fontId="2"/>
  </si>
  <si>
    <t>11月
（kWh）</t>
  </si>
  <si>
    <t>12月
（kWh）</t>
  </si>
  <si>
    <t>1月
（kWh）</t>
    <rPh sb="1" eb="2">
      <t>ガツ</t>
    </rPh>
    <phoneticPr fontId="1"/>
  </si>
  <si>
    <t>2月
（kWh）</t>
    <rPh sb="1" eb="2">
      <t>ガツ</t>
    </rPh>
    <phoneticPr fontId="1"/>
  </si>
  <si>
    <t>3月
（kWh）</t>
    <rPh sb="1" eb="2">
      <t>ガツ</t>
    </rPh>
    <phoneticPr fontId="1"/>
  </si>
  <si>
    <t>4月
（kWh）</t>
    <rPh sb="1" eb="2">
      <t>ガツ</t>
    </rPh>
    <phoneticPr fontId="1"/>
  </si>
  <si>
    <t>5月
（kWh）</t>
    <rPh sb="1" eb="2">
      <t>ガツ</t>
    </rPh>
    <phoneticPr fontId="1"/>
  </si>
  <si>
    <t>6月
（kWh）</t>
    <rPh sb="1" eb="2">
      <t>ガツ</t>
    </rPh>
    <phoneticPr fontId="1"/>
  </si>
  <si>
    <t>本庁舎</t>
    <rPh sb="0" eb="3">
      <t>ホンチョウシャ</t>
    </rPh>
    <phoneticPr fontId="2"/>
  </si>
  <si>
    <t>総務室</t>
    <rPh sb="0" eb="3">
      <t>ソウムシツ</t>
    </rPh>
    <phoneticPr fontId="2"/>
  </si>
  <si>
    <t>吹田市泉町１丁目３番４０号</t>
    <rPh sb="0" eb="3">
      <t>スイタシ</t>
    </rPh>
    <rPh sb="3" eb="4">
      <t>イズミ</t>
    </rPh>
    <rPh sb="4" eb="5">
      <t>マチ</t>
    </rPh>
    <rPh sb="6" eb="8">
      <t>チョウメ</t>
    </rPh>
    <rPh sb="9" eb="10">
      <t>バン</t>
    </rPh>
    <rPh sb="12" eb="13">
      <t>ゴウ</t>
    </rPh>
    <phoneticPr fontId="4"/>
  </si>
  <si>
    <t>高圧電力AL</t>
    <rPh sb="0" eb="2">
      <t>コウアツ</t>
    </rPh>
    <rPh sb="2" eb="4">
      <t>デンリョク</t>
    </rPh>
    <phoneticPr fontId="2"/>
  </si>
  <si>
    <t>－</t>
    <phoneticPr fontId="2"/>
  </si>
  <si>
    <t>(A)</t>
    <phoneticPr fontId="2"/>
  </si>
  <si>
    <t>山田出張所</t>
    <rPh sb="0" eb="2">
      <t>ヤマダ</t>
    </rPh>
    <rPh sb="2" eb="4">
      <t>シュッチョウ</t>
    </rPh>
    <rPh sb="4" eb="5">
      <t>ショ</t>
    </rPh>
    <phoneticPr fontId="2"/>
  </si>
  <si>
    <t>吹田市山田西２丁目５番１号</t>
    <rPh sb="0" eb="3">
      <t>スイタシ</t>
    </rPh>
    <rPh sb="3" eb="5">
      <t>ヤマダ</t>
    </rPh>
    <rPh sb="5" eb="6">
      <t>ニシ</t>
    </rPh>
    <rPh sb="7" eb="9">
      <t>チョウメ</t>
    </rPh>
    <rPh sb="10" eb="11">
      <t>バン</t>
    </rPh>
    <rPh sb="12" eb="13">
      <t>ゴウ</t>
    </rPh>
    <phoneticPr fontId="4"/>
  </si>
  <si>
    <t>高圧電力AS</t>
    <rPh sb="0" eb="2">
      <t>コウアツ</t>
    </rPh>
    <rPh sb="2" eb="4">
      <t>デンリョク</t>
    </rPh>
    <phoneticPr fontId="2"/>
  </si>
  <si>
    <t>千里ニュータウンプラザ</t>
    <rPh sb="0" eb="2">
      <t>センリ</t>
    </rPh>
    <phoneticPr fontId="2"/>
  </si>
  <si>
    <t>千里出張所</t>
    <rPh sb="0" eb="2">
      <t>センリ</t>
    </rPh>
    <rPh sb="2" eb="4">
      <t>シュッチョウ</t>
    </rPh>
    <rPh sb="4" eb="5">
      <t>ショ</t>
    </rPh>
    <phoneticPr fontId="2"/>
  </si>
  <si>
    <t>吹田市津雲台1丁目2番1号</t>
    <rPh sb="0" eb="3">
      <t>スイタシ</t>
    </rPh>
    <rPh sb="3" eb="6">
      <t>ツクモダイ</t>
    </rPh>
    <rPh sb="7" eb="9">
      <t>チョウメ</t>
    </rPh>
    <rPh sb="10" eb="11">
      <t>バン</t>
    </rPh>
    <rPh sb="12" eb="13">
      <t>ゴウ</t>
    </rPh>
    <phoneticPr fontId="4"/>
  </si>
  <si>
    <t>高圧電力AS</t>
  </si>
  <si>
    <t>－</t>
  </si>
  <si>
    <t>交流活動館</t>
    <rPh sb="0" eb="2">
      <t>コウリュウ</t>
    </rPh>
    <rPh sb="2" eb="4">
      <t>カツドウ</t>
    </rPh>
    <rPh sb="4" eb="5">
      <t>カン</t>
    </rPh>
    <phoneticPr fontId="2"/>
  </si>
  <si>
    <t>人権政策室交流活動館</t>
    <rPh sb="0" eb="2">
      <t>ジンケン</t>
    </rPh>
    <rPh sb="2" eb="4">
      <t>セイサク</t>
    </rPh>
    <rPh sb="4" eb="5">
      <t>シツ</t>
    </rPh>
    <rPh sb="5" eb="7">
      <t>コウリュウ</t>
    </rPh>
    <rPh sb="7" eb="9">
      <t>カツドウ</t>
    </rPh>
    <rPh sb="9" eb="10">
      <t>カン</t>
    </rPh>
    <phoneticPr fontId="2"/>
  </si>
  <si>
    <t>吹田市岸部中1-22-2</t>
    <rPh sb="0" eb="3">
      <t>スイタシ</t>
    </rPh>
    <rPh sb="3" eb="5">
      <t>キシベ</t>
    </rPh>
    <rPh sb="5" eb="6">
      <t>ナカ</t>
    </rPh>
    <phoneticPr fontId="4"/>
  </si>
  <si>
    <t>男女共同参画センター</t>
    <rPh sb="0" eb="2">
      <t>ダンジョ</t>
    </rPh>
    <rPh sb="2" eb="4">
      <t>キョウドウ</t>
    </rPh>
    <rPh sb="4" eb="6">
      <t>サンカク</t>
    </rPh>
    <phoneticPr fontId="2"/>
  </si>
  <si>
    <t>人権政策室男女共同参画センター</t>
    <rPh sb="5" eb="7">
      <t>ダンジョ</t>
    </rPh>
    <rPh sb="7" eb="9">
      <t>キョウドウ</t>
    </rPh>
    <rPh sb="9" eb="11">
      <t>サンカク</t>
    </rPh>
    <phoneticPr fontId="2"/>
  </si>
  <si>
    <t>吹田市出口町2-1</t>
  </si>
  <si>
    <t>大規模修繕工事が令和８年７月～令和９年７月の予定であり、その期間は電気契約の廃止もしくは一時休止を行う可能性があります。</t>
    <rPh sb="0" eb="3">
      <t>ダイキボ</t>
    </rPh>
    <rPh sb="3" eb="5">
      <t>シュウゼン</t>
    </rPh>
    <rPh sb="5" eb="7">
      <t>コウジ</t>
    </rPh>
    <rPh sb="8" eb="10">
      <t>レイワ</t>
    </rPh>
    <rPh sb="11" eb="12">
      <t>ネン</t>
    </rPh>
    <rPh sb="13" eb="14">
      <t>ガツ</t>
    </rPh>
    <rPh sb="15" eb="17">
      <t>レイワ</t>
    </rPh>
    <rPh sb="18" eb="19">
      <t>ネン</t>
    </rPh>
    <rPh sb="20" eb="21">
      <t>ガツ</t>
    </rPh>
    <rPh sb="22" eb="24">
      <t>ヨテイ</t>
    </rPh>
    <rPh sb="30" eb="32">
      <t>キカン</t>
    </rPh>
    <rPh sb="33" eb="37">
      <t>デンキケイヤク</t>
    </rPh>
    <rPh sb="38" eb="40">
      <t>ハイシ</t>
    </rPh>
    <rPh sb="44" eb="46">
      <t>イチジ</t>
    </rPh>
    <rPh sb="46" eb="48">
      <t>キュウシ</t>
    </rPh>
    <rPh sb="49" eb="50">
      <t>オコナ</t>
    </rPh>
    <rPh sb="51" eb="54">
      <t>カノウセイ</t>
    </rPh>
    <phoneticPr fontId="2"/>
  </si>
  <si>
    <t>内本町コミュニティセンター</t>
    <rPh sb="0" eb="3">
      <t>ウチホンマチ</t>
    </rPh>
    <phoneticPr fontId="2"/>
  </si>
  <si>
    <t>市民自治推進室</t>
    <rPh sb="0" eb="2">
      <t>シミン</t>
    </rPh>
    <rPh sb="2" eb="4">
      <t>ジチ</t>
    </rPh>
    <rPh sb="4" eb="6">
      <t>スイシン</t>
    </rPh>
    <rPh sb="6" eb="7">
      <t>シツ</t>
    </rPh>
    <phoneticPr fontId="2"/>
  </si>
  <si>
    <t>吹田市内本町２－２－１２</t>
    <rPh sb="0" eb="3">
      <t>スイタシ</t>
    </rPh>
    <rPh sb="3" eb="6">
      <t>ウチホンマチ</t>
    </rPh>
    <phoneticPr fontId="4"/>
  </si>
  <si>
    <t>竹見台多目的施設</t>
    <rPh sb="0" eb="3">
      <t>タケミダイ</t>
    </rPh>
    <rPh sb="3" eb="6">
      <t>タモクテキ</t>
    </rPh>
    <rPh sb="6" eb="8">
      <t>シセツ</t>
    </rPh>
    <phoneticPr fontId="2"/>
  </si>
  <si>
    <t>吹田市竹見台３－３－１</t>
    <rPh sb="0" eb="3">
      <t>スイタシ</t>
    </rPh>
    <rPh sb="3" eb="6">
      <t>タケミダイ</t>
    </rPh>
    <phoneticPr fontId="4"/>
  </si>
  <si>
    <t>-</t>
    <phoneticPr fontId="2"/>
  </si>
  <si>
    <t>令和８年３月31日（予定）で機能停止に伴い、令和８年３月（予定）で電力供給を廃止します。</t>
    <rPh sb="0" eb="2">
      <t>レイワ</t>
    </rPh>
    <rPh sb="3" eb="4">
      <t>ネン</t>
    </rPh>
    <rPh sb="5" eb="6">
      <t>ガツ</t>
    </rPh>
    <rPh sb="8" eb="9">
      <t>ニチ</t>
    </rPh>
    <rPh sb="10" eb="12">
      <t>ヨテイ</t>
    </rPh>
    <rPh sb="14" eb="18">
      <t>キノウテイシ</t>
    </rPh>
    <rPh sb="19" eb="20">
      <t>トモナ</t>
    </rPh>
    <rPh sb="22" eb="24">
      <t>レイワ</t>
    </rPh>
    <rPh sb="25" eb="26">
      <t>ネン</t>
    </rPh>
    <rPh sb="27" eb="28">
      <t>ガツ</t>
    </rPh>
    <rPh sb="29" eb="31">
      <t>ヨテイ</t>
    </rPh>
    <rPh sb="33" eb="35">
      <t>デンリョク</t>
    </rPh>
    <rPh sb="35" eb="37">
      <t>キョウキュウ</t>
    </rPh>
    <rPh sb="38" eb="40">
      <t>ハイシ</t>
    </rPh>
    <phoneticPr fontId="2"/>
  </si>
  <si>
    <t>亥の子谷コミュニティセンター</t>
    <rPh sb="0" eb="1">
      <t>イ</t>
    </rPh>
    <rPh sb="2" eb="3">
      <t>コ</t>
    </rPh>
    <rPh sb="3" eb="4">
      <t>タニ</t>
    </rPh>
    <phoneticPr fontId="2"/>
  </si>
  <si>
    <t>吹田市山田西１－２６－２０</t>
    <rPh sb="0" eb="3">
      <t>スイタシ</t>
    </rPh>
    <rPh sb="3" eb="5">
      <t>ヤマダ</t>
    </rPh>
    <rPh sb="5" eb="6">
      <t>ニシ</t>
    </rPh>
    <phoneticPr fontId="4"/>
  </si>
  <si>
    <t>ことぶき保育園</t>
    <rPh sb="4" eb="7">
      <t>ホイクエン</t>
    </rPh>
    <phoneticPr fontId="2"/>
  </si>
  <si>
    <t>保育幼稚園室</t>
    <rPh sb="0" eb="6">
      <t>シツ</t>
    </rPh>
    <phoneticPr fontId="2"/>
  </si>
  <si>
    <t>吹田市岸部中２丁目２－１</t>
    <rPh sb="0" eb="3">
      <t>スイタシ</t>
    </rPh>
    <rPh sb="7" eb="9">
      <t>チョウメ</t>
    </rPh>
    <phoneticPr fontId="4"/>
  </si>
  <si>
    <t>高圧電力AS</t>
    <phoneticPr fontId="2"/>
  </si>
  <si>
    <t>はぎのきこども園</t>
    <rPh sb="7" eb="8">
      <t>エン</t>
    </rPh>
    <phoneticPr fontId="2"/>
  </si>
  <si>
    <t>保育幼稚園室</t>
    <rPh sb="0" eb="2">
      <t>ホイク</t>
    </rPh>
    <rPh sb="2" eb="5">
      <t>ヨウチエン</t>
    </rPh>
    <rPh sb="5" eb="6">
      <t>シツ</t>
    </rPh>
    <phoneticPr fontId="2"/>
  </si>
  <si>
    <t>吹田市古江台2丁目11番4号</t>
    <rPh sb="0" eb="3">
      <t>スイタシ</t>
    </rPh>
    <rPh sb="3" eb="5">
      <t>フルエ</t>
    </rPh>
    <rPh sb="5" eb="6">
      <t>ダイ</t>
    </rPh>
    <rPh sb="7" eb="9">
      <t>チョウメ</t>
    </rPh>
    <rPh sb="11" eb="12">
      <t>バン</t>
    </rPh>
    <rPh sb="13" eb="14">
      <t>ゴウ</t>
    </rPh>
    <phoneticPr fontId="2"/>
  </si>
  <si>
    <t>こども発達支援センター</t>
    <rPh sb="3" eb="5">
      <t>ハッタツ</t>
    </rPh>
    <rPh sb="5" eb="7">
      <t>シエン</t>
    </rPh>
    <phoneticPr fontId="2"/>
  </si>
  <si>
    <t>吹田市片山町２丁目１１番４０号</t>
    <rPh sb="0" eb="3">
      <t>スイタシ</t>
    </rPh>
    <rPh sb="3" eb="6">
      <t>カタヤマチョウ</t>
    </rPh>
    <rPh sb="7" eb="9">
      <t>チョウメ</t>
    </rPh>
    <rPh sb="11" eb="12">
      <t>バン</t>
    </rPh>
    <rPh sb="14" eb="15">
      <t>ゴウ</t>
    </rPh>
    <phoneticPr fontId="4"/>
  </si>
  <si>
    <t>総合福祉会館</t>
    <rPh sb="0" eb="2">
      <t>ソウゴウ</t>
    </rPh>
    <rPh sb="2" eb="4">
      <t>フクシ</t>
    </rPh>
    <rPh sb="4" eb="6">
      <t>カイカン</t>
    </rPh>
    <phoneticPr fontId="2"/>
  </si>
  <si>
    <t>吹田市出口町19番2号</t>
    <rPh sb="0" eb="3">
      <t>スイタシ</t>
    </rPh>
    <rPh sb="3" eb="6">
      <t>デグチチョウ</t>
    </rPh>
    <rPh sb="8" eb="9">
      <t>バン</t>
    </rPh>
    <rPh sb="10" eb="11">
      <t>ゴウ</t>
    </rPh>
    <phoneticPr fontId="4"/>
  </si>
  <si>
    <t>休日急病診療所</t>
    <rPh sb="0" eb="2">
      <t>キュウジツ</t>
    </rPh>
    <rPh sb="2" eb="4">
      <t>キュウビョウ</t>
    </rPh>
    <rPh sb="4" eb="7">
      <t>シンリョウショ</t>
    </rPh>
    <phoneticPr fontId="4"/>
  </si>
  <si>
    <t>健康まちづくり室</t>
    <rPh sb="0" eb="2">
      <t>ケンコウ</t>
    </rPh>
    <rPh sb="7" eb="8">
      <t>シツ</t>
    </rPh>
    <phoneticPr fontId="4"/>
  </si>
  <si>
    <t>吹田市青山台4丁目31番20号</t>
    <rPh sb="0" eb="3">
      <t>スイタシ</t>
    </rPh>
    <rPh sb="3" eb="5">
      <t>アオヤマ</t>
    </rPh>
    <rPh sb="5" eb="6">
      <t>ダイ</t>
    </rPh>
    <rPh sb="7" eb="9">
      <t>チョウメ</t>
    </rPh>
    <rPh sb="11" eb="12">
      <t>バン</t>
    </rPh>
    <rPh sb="14" eb="15">
      <t>ゴウ</t>
    </rPh>
    <phoneticPr fontId="4"/>
  </si>
  <si>
    <t>吹田市保健所</t>
    <rPh sb="0" eb="3">
      <t>スイタシ</t>
    </rPh>
    <rPh sb="3" eb="6">
      <t>ホケンジョ</t>
    </rPh>
    <phoneticPr fontId="4"/>
  </si>
  <si>
    <t>保健医療総務室</t>
    <rPh sb="0" eb="2">
      <t>ホケン</t>
    </rPh>
    <rPh sb="2" eb="4">
      <t>イリョウ</t>
    </rPh>
    <rPh sb="4" eb="6">
      <t>ソウム</t>
    </rPh>
    <rPh sb="6" eb="7">
      <t>シツ</t>
    </rPh>
    <phoneticPr fontId="2"/>
  </si>
  <si>
    <t>吹田市出口町19番3号</t>
    <rPh sb="0" eb="3">
      <t>スイタシ</t>
    </rPh>
    <rPh sb="3" eb="6">
      <t>デグチチョウ</t>
    </rPh>
    <rPh sb="8" eb="9">
      <t>バン</t>
    </rPh>
    <rPh sb="10" eb="11">
      <t>ゴウ</t>
    </rPh>
    <phoneticPr fontId="4"/>
  </si>
  <si>
    <t>JR吹田駅前北自転車駐車場</t>
    <phoneticPr fontId="2"/>
  </si>
  <si>
    <t>総務交通室</t>
    <phoneticPr fontId="2"/>
  </si>
  <si>
    <t>吹田市片山町1丁目2番1号</t>
    <phoneticPr fontId="2"/>
  </si>
  <si>
    <t>高圧予備電力AS</t>
    <phoneticPr fontId="2"/>
  </si>
  <si>
    <t>岸部南1-16-1（南北自由通路）</t>
  </si>
  <si>
    <t>道路室</t>
  </si>
  <si>
    <t>吹田市岸部南1-16-1</t>
  </si>
  <si>
    <t>吹田第一小学校</t>
    <rPh sb="0" eb="2">
      <t>スイタ</t>
    </rPh>
    <rPh sb="2" eb="4">
      <t>ダイイチ</t>
    </rPh>
    <phoneticPr fontId="2"/>
  </si>
  <si>
    <t>学校管理課</t>
    <rPh sb="0" eb="2">
      <t>ガッコウ</t>
    </rPh>
    <rPh sb="2" eb="4">
      <t>カンリ</t>
    </rPh>
    <rPh sb="4" eb="5">
      <t>カ</t>
    </rPh>
    <phoneticPr fontId="2"/>
  </si>
  <si>
    <t>吹田市元町３０番３５号</t>
    <rPh sb="0" eb="3">
      <t>スイタシ</t>
    </rPh>
    <rPh sb="3" eb="5">
      <t>モトマチ</t>
    </rPh>
    <rPh sb="7" eb="8">
      <t>バン</t>
    </rPh>
    <rPh sb="10" eb="11">
      <t>ゴウ</t>
    </rPh>
    <phoneticPr fontId="4"/>
  </si>
  <si>
    <t>吹田第二小学校</t>
    <rPh sb="0" eb="2">
      <t>スイタ</t>
    </rPh>
    <rPh sb="2" eb="4">
      <t>ダイイチ</t>
    </rPh>
    <phoneticPr fontId="2"/>
  </si>
  <si>
    <t>吹田市泉町３丁目１５番１８号　</t>
  </si>
  <si>
    <t>吹田第三小学校</t>
    <rPh sb="0" eb="2">
      <t>スイタ</t>
    </rPh>
    <rPh sb="2" eb="4">
      <t>ダイサン</t>
    </rPh>
    <phoneticPr fontId="2"/>
  </si>
  <si>
    <t>吹田市高城町１８番３９号</t>
  </si>
  <si>
    <t>吹田東小学校</t>
    <rPh sb="0" eb="2">
      <t>スイタ</t>
    </rPh>
    <rPh sb="2" eb="3">
      <t>ヒガシ</t>
    </rPh>
    <phoneticPr fontId="2"/>
  </si>
  <si>
    <t>吹田市幸町２０番１号</t>
    <rPh sb="0" eb="3">
      <t>スイタシ</t>
    </rPh>
    <rPh sb="3" eb="5">
      <t>サイワイチョウ</t>
    </rPh>
    <rPh sb="7" eb="8">
      <t>バン</t>
    </rPh>
    <rPh sb="9" eb="10">
      <t>ゴウ</t>
    </rPh>
    <phoneticPr fontId="4"/>
  </si>
  <si>
    <t>吹田南小学校</t>
    <rPh sb="0" eb="2">
      <t>スイタ</t>
    </rPh>
    <rPh sb="2" eb="3">
      <t>ミナミ</t>
    </rPh>
    <phoneticPr fontId="2"/>
  </si>
  <si>
    <t>吹田市南吹田５丁目１２番１号</t>
  </si>
  <si>
    <t>吹田第六小学校</t>
    <rPh sb="0" eb="2">
      <t>スイタ</t>
    </rPh>
    <rPh sb="2" eb="4">
      <t>ダイロク</t>
    </rPh>
    <phoneticPr fontId="2"/>
  </si>
  <si>
    <t>吹田市南清和園町４３番１号</t>
  </si>
  <si>
    <t>千里第一小学校</t>
    <rPh sb="0" eb="2">
      <t>センリ</t>
    </rPh>
    <rPh sb="2" eb="4">
      <t>ダイイチ</t>
    </rPh>
    <phoneticPr fontId="2"/>
  </si>
  <si>
    <t>吹田市片山町４丁目３２番１０号</t>
  </si>
  <si>
    <t>千里第二小学校</t>
    <rPh sb="0" eb="2">
      <t>センリ</t>
    </rPh>
    <rPh sb="2" eb="4">
      <t>ダイイチ</t>
    </rPh>
    <phoneticPr fontId="2"/>
  </si>
  <si>
    <t>吹田市千里山松が丘２５番１号</t>
  </si>
  <si>
    <t>千里第三小学校</t>
    <rPh sb="0" eb="2">
      <t>センリ</t>
    </rPh>
    <rPh sb="2" eb="4">
      <t>ダイサン</t>
    </rPh>
    <phoneticPr fontId="2"/>
  </si>
  <si>
    <t>吹田市千里山西２丁目１３番１号</t>
  </si>
  <si>
    <t>千里新田小学校</t>
    <rPh sb="0" eb="2">
      <t>センリ</t>
    </rPh>
    <rPh sb="2" eb="4">
      <t>シンデン</t>
    </rPh>
    <phoneticPr fontId="2"/>
  </si>
  <si>
    <t>吹田市春日４丁目１０番１号</t>
  </si>
  <si>
    <t>佐井寺小学校</t>
    <rPh sb="0" eb="2">
      <t>サイ</t>
    </rPh>
    <rPh sb="2" eb="3">
      <t>デラ</t>
    </rPh>
    <phoneticPr fontId="2"/>
  </si>
  <si>
    <t>吹田市佐井寺３丁目３番１号</t>
  </si>
  <si>
    <t>東佐井寺小学校</t>
    <rPh sb="0" eb="1">
      <t>ヒガシ</t>
    </rPh>
    <rPh sb="1" eb="4">
      <t>サイデラ</t>
    </rPh>
    <phoneticPr fontId="2"/>
  </si>
  <si>
    <t>吹田市五月が丘西４番１号</t>
  </si>
  <si>
    <t>岸部第一小学校</t>
    <rPh sb="0" eb="2">
      <t>キシベ</t>
    </rPh>
    <rPh sb="2" eb="4">
      <t>ダイイチ</t>
    </rPh>
    <phoneticPr fontId="2"/>
  </si>
  <si>
    <t>吹田市岸部中２丁目１９番１号</t>
  </si>
  <si>
    <t>岸部第二小学校</t>
    <rPh sb="0" eb="2">
      <t>キシベ</t>
    </rPh>
    <rPh sb="2" eb="4">
      <t>ダイイチ</t>
    </rPh>
    <phoneticPr fontId="2"/>
  </si>
  <si>
    <t>吹田市岸部北４丁目１２番１号</t>
  </si>
  <si>
    <t>豊津第一小学校</t>
    <rPh sb="0" eb="2">
      <t>トヨツ</t>
    </rPh>
    <rPh sb="2" eb="4">
      <t>ダイイチ</t>
    </rPh>
    <phoneticPr fontId="2"/>
  </si>
  <si>
    <t>吹田市江坂町１丁目１５番４２号</t>
  </si>
  <si>
    <t>豊津第二小学校</t>
    <rPh sb="0" eb="2">
      <t>トヨツ</t>
    </rPh>
    <rPh sb="2" eb="4">
      <t>ダイイチ</t>
    </rPh>
    <phoneticPr fontId="2"/>
  </si>
  <si>
    <t>吹田市江坂町２丁目５番１号</t>
  </si>
  <si>
    <t>江坂大池小学校</t>
    <rPh sb="0" eb="2">
      <t>エサカ</t>
    </rPh>
    <rPh sb="2" eb="4">
      <t>オオイケ</t>
    </rPh>
    <phoneticPr fontId="2"/>
  </si>
  <si>
    <t>吹田市江坂町３丁目１３番１号　</t>
  </si>
  <si>
    <t>山手小学校</t>
    <rPh sb="0" eb="2">
      <t>ヤマテ</t>
    </rPh>
    <phoneticPr fontId="2"/>
  </si>
  <si>
    <t>吹田市山手町２丁目１５番４３号</t>
  </si>
  <si>
    <t>片山小学校</t>
    <rPh sb="0" eb="2">
      <t>カタヤマ</t>
    </rPh>
    <phoneticPr fontId="2"/>
  </si>
  <si>
    <t>吹田市朝日が丘町１６番１号</t>
  </si>
  <si>
    <t>山田第一小学校</t>
    <rPh sb="0" eb="2">
      <t>ヤマダ</t>
    </rPh>
    <rPh sb="2" eb="4">
      <t>ダイイチ</t>
    </rPh>
    <phoneticPr fontId="2"/>
  </si>
  <si>
    <t>吹田市山田東２丁目３３番２号</t>
  </si>
  <si>
    <t>山田第二小学校</t>
    <rPh sb="0" eb="2">
      <t>ヤマダ</t>
    </rPh>
    <rPh sb="2" eb="4">
      <t>ダイニ</t>
    </rPh>
    <phoneticPr fontId="2"/>
  </si>
  <si>
    <t>吹田市千里丘下１９番１号</t>
  </si>
  <si>
    <t>山田第三小学校</t>
    <rPh sb="0" eb="2">
      <t>ヤマダ</t>
    </rPh>
    <rPh sb="2" eb="4">
      <t>ダイサン</t>
    </rPh>
    <phoneticPr fontId="2"/>
  </si>
  <si>
    <t>吹田市山田西１丁目４番１号</t>
  </si>
  <si>
    <t>山田第五小学校</t>
    <rPh sb="0" eb="2">
      <t>ヤマダ</t>
    </rPh>
    <rPh sb="2" eb="4">
      <t>ダイゴ</t>
    </rPh>
    <phoneticPr fontId="2"/>
  </si>
  <si>
    <t>吹田市山田西１丁目６番１号</t>
  </si>
  <si>
    <t>東山田小学校</t>
    <rPh sb="0" eb="1">
      <t>ヒガシ</t>
    </rPh>
    <rPh sb="1" eb="3">
      <t>ヤマダ</t>
    </rPh>
    <phoneticPr fontId="2"/>
  </si>
  <si>
    <t>吹田市青葉丘南１５番１０号</t>
  </si>
  <si>
    <t>南山田小学校</t>
    <rPh sb="0" eb="1">
      <t>ミナミ</t>
    </rPh>
    <rPh sb="1" eb="3">
      <t>ヤマダ</t>
    </rPh>
    <phoneticPr fontId="2"/>
  </si>
  <si>
    <t>吹田市千里丘西９番１号</t>
  </si>
  <si>
    <t>西山田小学校</t>
    <rPh sb="0" eb="1">
      <t>ニシ</t>
    </rPh>
    <rPh sb="1" eb="3">
      <t>ヤマダ</t>
    </rPh>
    <phoneticPr fontId="2"/>
  </si>
  <si>
    <t>吹田市山田西２丁目１０番１号</t>
  </si>
  <si>
    <t>北山田小学校</t>
    <rPh sb="0" eb="3">
      <t>キタヤマダ</t>
    </rPh>
    <phoneticPr fontId="2"/>
  </si>
  <si>
    <t>吹田市山田北１番１号</t>
  </si>
  <si>
    <t>千里丘北小学校</t>
    <rPh sb="0" eb="3">
      <t>センリオカ</t>
    </rPh>
    <rPh sb="3" eb="4">
      <t>キタ</t>
    </rPh>
    <rPh sb="4" eb="7">
      <t>ショウガッコウ</t>
    </rPh>
    <phoneticPr fontId="1"/>
  </si>
  <si>
    <t>吹田市千里丘北１番３０号</t>
    <rPh sb="0" eb="3">
      <t>スイタシ</t>
    </rPh>
    <rPh sb="3" eb="5">
      <t>センリ</t>
    </rPh>
    <rPh sb="5" eb="6">
      <t>オカ</t>
    </rPh>
    <rPh sb="6" eb="7">
      <t>キタ</t>
    </rPh>
    <rPh sb="8" eb="9">
      <t>バン</t>
    </rPh>
    <rPh sb="11" eb="12">
      <t>ゴウ</t>
    </rPh>
    <phoneticPr fontId="4"/>
  </si>
  <si>
    <t>佐竹台小学校</t>
    <rPh sb="0" eb="2">
      <t>サタケ</t>
    </rPh>
    <rPh sb="2" eb="3">
      <t>ダイ</t>
    </rPh>
    <phoneticPr fontId="2"/>
  </si>
  <si>
    <t>吹田市佐竹台４丁目１２番１号</t>
  </si>
  <si>
    <t>高野台小学校</t>
    <rPh sb="0" eb="2">
      <t>タカノ</t>
    </rPh>
    <rPh sb="2" eb="3">
      <t>ダイ</t>
    </rPh>
    <phoneticPr fontId="2"/>
  </si>
  <si>
    <t>吹田市高野台２丁目１６番１号</t>
  </si>
  <si>
    <t>津雲台小学校</t>
    <rPh sb="0" eb="1">
      <t>ツ</t>
    </rPh>
    <rPh sb="1" eb="2">
      <t>クモ</t>
    </rPh>
    <rPh sb="2" eb="3">
      <t>ダイ</t>
    </rPh>
    <phoneticPr fontId="2"/>
  </si>
  <si>
    <t>吹田市津雲台４丁目７番１号</t>
  </si>
  <si>
    <t>古江台小学校</t>
    <rPh sb="0" eb="2">
      <t>フルエ</t>
    </rPh>
    <rPh sb="2" eb="3">
      <t>ダイ</t>
    </rPh>
    <phoneticPr fontId="2"/>
  </si>
  <si>
    <t>吹田市古江台５丁目６番１号</t>
  </si>
  <si>
    <t>藤白台小学校</t>
  </si>
  <si>
    <t>吹田市藤白台３丁目３番１号</t>
  </si>
  <si>
    <t>青山台小学校</t>
    <rPh sb="0" eb="2">
      <t>アオヤマ</t>
    </rPh>
    <rPh sb="2" eb="3">
      <t>ダイ</t>
    </rPh>
    <phoneticPr fontId="2"/>
  </si>
  <si>
    <t>吹田市青山台２丁目５番１号</t>
  </si>
  <si>
    <t>桃山台小学校</t>
    <rPh sb="0" eb="2">
      <t>モモヤマ</t>
    </rPh>
    <rPh sb="2" eb="3">
      <t>ダイ</t>
    </rPh>
    <phoneticPr fontId="2"/>
  </si>
  <si>
    <t>吹田市桃山台１丁目５番１号</t>
  </si>
  <si>
    <t>千里たけみ小学校</t>
    <rPh sb="0" eb="2">
      <t>センリ</t>
    </rPh>
    <rPh sb="5" eb="8">
      <t>ショウガッコウ</t>
    </rPh>
    <phoneticPr fontId="1"/>
  </si>
  <si>
    <t>吹田市竹見台３丁目３番１号</t>
  </si>
  <si>
    <t>第一中学校</t>
    <rPh sb="0" eb="2">
      <t>ダイイチ</t>
    </rPh>
    <phoneticPr fontId="2"/>
  </si>
  <si>
    <t>吹田市千里山西２丁目２番１号</t>
  </si>
  <si>
    <t>第二中学校</t>
    <rPh sb="0" eb="2">
      <t>ダイニ</t>
    </rPh>
    <phoneticPr fontId="2"/>
  </si>
  <si>
    <t>吹田市岸部北１丁目２１番１号</t>
  </si>
  <si>
    <t>第三中学校</t>
    <rPh sb="0" eb="2">
      <t>ダイサン</t>
    </rPh>
    <phoneticPr fontId="2"/>
  </si>
  <si>
    <t>吹田市中の島町３番５１号</t>
  </si>
  <si>
    <t>第五中学校</t>
    <rPh sb="0" eb="2">
      <t>ダイゴ</t>
    </rPh>
    <phoneticPr fontId="2"/>
  </si>
  <si>
    <t>吹田市幸町２１番１号</t>
  </si>
  <si>
    <t>第六中学校</t>
    <rPh sb="0" eb="2">
      <t>ダイロク</t>
    </rPh>
    <phoneticPr fontId="2"/>
  </si>
  <si>
    <t>吹田市穂波町１６番１号</t>
  </si>
  <si>
    <t>片山中学校</t>
    <rPh sb="0" eb="2">
      <t>カタヤマ</t>
    </rPh>
    <phoneticPr fontId="2"/>
  </si>
  <si>
    <t>吹田市竹谷町３５番１号</t>
  </si>
  <si>
    <t>佐井寺中学校</t>
    <rPh sb="0" eb="3">
      <t>サイデラ</t>
    </rPh>
    <phoneticPr fontId="2"/>
  </si>
  <si>
    <t>吹田市五月が丘南５番１号</t>
  </si>
  <si>
    <t>南千里中学校</t>
    <rPh sb="0" eb="1">
      <t>ミナミ</t>
    </rPh>
    <rPh sb="1" eb="3">
      <t>センリ</t>
    </rPh>
    <phoneticPr fontId="2"/>
  </si>
  <si>
    <t>吹田市桃山台４丁目２番１号</t>
  </si>
  <si>
    <t>豊津中学校</t>
    <rPh sb="0" eb="2">
      <t>トヨツ</t>
    </rPh>
    <phoneticPr fontId="2"/>
  </si>
  <si>
    <t>吹田市垂水町３丁目３２番５０号</t>
  </si>
  <si>
    <t>豊津西中学校</t>
    <rPh sb="0" eb="2">
      <t>トヨツ</t>
    </rPh>
    <rPh sb="2" eb="3">
      <t>ニシ</t>
    </rPh>
    <phoneticPr fontId="2"/>
  </si>
  <si>
    <t>吹田市豊津町６番１号</t>
  </si>
  <si>
    <t>山田中学校</t>
    <rPh sb="0" eb="2">
      <t>ヤマダ</t>
    </rPh>
    <phoneticPr fontId="2"/>
  </si>
  <si>
    <t>吹田市山田市場１５番１号</t>
  </si>
  <si>
    <t>西山田中学校</t>
    <rPh sb="0" eb="2">
      <t>ニシヤマ</t>
    </rPh>
    <rPh sb="2" eb="3">
      <t>タ</t>
    </rPh>
    <phoneticPr fontId="2"/>
  </si>
  <si>
    <t>吹田市山田西２丁目１１番１号</t>
  </si>
  <si>
    <t>山田東中学校</t>
    <rPh sb="0" eb="2">
      <t>ヤマダ</t>
    </rPh>
    <rPh sb="2" eb="3">
      <t>ヒガシ</t>
    </rPh>
    <phoneticPr fontId="2"/>
  </si>
  <si>
    <t>吹田市山田東４丁目３３番１号</t>
  </si>
  <si>
    <t>千里丘中学校</t>
    <rPh sb="0" eb="3">
      <t>センリオカ</t>
    </rPh>
    <phoneticPr fontId="2"/>
  </si>
  <si>
    <t>吹田市青葉丘南１５番１号</t>
  </si>
  <si>
    <t>高野台中学校</t>
    <rPh sb="0" eb="2">
      <t>タカノ</t>
    </rPh>
    <rPh sb="2" eb="3">
      <t>ダイ</t>
    </rPh>
    <phoneticPr fontId="2"/>
  </si>
  <si>
    <t>吹田市高野台４丁目５番１号</t>
  </si>
  <si>
    <t>青山台中学校</t>
    <rPh sb="0" eb="3">
      <t>アオヤマダイ</t>
    </rPh>
    <phoneticPr fontId="2"/>
  </si>
  <si>
    <t>吹田市青山台４丁目２番１号</t>
  </si>
  <si>
    <t>竹見台中学校</t>
    <rPh sb="0" eb="2">
      <t>タケミ</t>
    </rPh>
    <rPh sb="2" eb="3">
      <t>ダイ</t>
    </rPh>
    <phoneticPr fontId="2"/>
  </si>
  <si>
    <t>吹田市竹見台１丁目３番１号</t>
  </si>
  <si>
    <t>古江台中学校</t>
    <rPh sb="0" eb="2">
      <t>フルエ</t>
    </rPh>
    <rPh sb="2" eb="3">
      <t>ダイ</t>
    </rPh>
    <phoneticPr fontId="2"/>
  </si>
  <si>
    <t>吹田市古江台１丁目１番１号　</t>
  </si>
  <si>
    <t>中央図書館</t>
  </si>
  <si>
    <t>中央図書館</t>
    <phoneticPr fontId="2"/>
  </si>
  <si>
    <t>吹田市出口町１８－９</t>
    <phoneticPr fontId="2"/>
  </si>
  <si>
    <t>千里山・佐井寺図書館</t>
    <rPh sb="0" eb="3">
      <t>センリヤマ</t>
    </rPh>
    <rPh sb="4" eb="6">
      <t>サイ</t>
    </rPh>
    <rPh sb="6" eb="7">
      <t>デラ</t>
    </rPh>
    <rPh sb="7" eb="10">
      <t>トショカン</t>
    </rPh>
    <phoneticPr fontId="2"/>
  </si>
  <si>
    <t>千里山・佐井寺図書館</t>
    <phoneticPr fontId="2"/>
  </si>
  <si>
    <t>吹田市千里山松が丘２５－２</t>
    <rPh sb="0" eb="3">
      <t>スイタシ</t>
    </rPh>
    <rPh sb="3" eb="6">
      <t>センリヤマ</t>
    </rPh>
    <rPh sb="6" eb="7">
      <t>マツ</t>
    </rPh>
    <rPh sb="8" eb="9">
      <t>オカ</t>
    </rPh>
    <phoneticPr fontId="4"/>
  </si>
  <si>
    <t>吹田市立博物館</t>
    <rPh sb="0" eb="2">
      <t>スイタ</t>
    </rPh>
    <rPh sb="2" eb="3">
      <t>シ</t>
    </rPh>
    <rPh sb="3" eb="4">
      <t>リツ</t>
    </rPh>
    <rPh sb="4" eb="7">
      <t>ハクブツカン</t>
    </rPh>
    <phoneticPr fontId="2"/>
  </si>
  <si>
    <t>文化財保護課</t>
    <rPh sb="0" eb="3">
      <t>ブンカザイ</t>
    </rPh>
    <rPh sb="3" eb="6">
      <t>ホゴカ</t>
    </rPh>
    <phoneticPr fontId="2"/>
  </si>
  <si>
    <t>吹田市岸部北4丁目10番1号</t>
    <rPh sb="0" eb="3">
      <t>スイタシ</t>
    </rPh>
    <rPh sb="3" eb="5">
      <t>キシベ</t>
    </rPh>
    <rPh sb="5" eb="6">
      <t>キタ</t>
    </rPh>
    <rPh sb="7" eb="9">
      <t>チョウメ</t>
    </rPh>
    <rPh sb="11" eb="12">
      <t>バン</t>
    </rPh>
    <rPh sb="13" eb="14">
      <t>ゴウ</t>
    </rPh>
    <phoneticPr fontId="4"/>
  </si>
  <si>
    <t>高圧電力AS</t>
    <rPh sb="2" eb="4">
      <t>デンリョク</t>
    </rPh>
    <phoneticPr fontId="2"/>
  </si>
  <si>
    <t>夢つながり未来館
（青少年活動サポートプラザ）</t>
  </si>
  <si>
    <t>青少年室</t>
  </si>
  <si>
    <t>吹田市山田西４丁目２－４３</t>
  </si>
  <si>
    <t>青少年クリエイティブセンター</t>
    <rPh sb="0" eb="3">
      <t>セイショウネン</t>
    </rPh>
    <phoneticPr fontId="2"/>
  </si>
  <si>
    <t>吹田市岸部中1-16-1</t>
    <rPh sb="0" eb="3">
      <t>スイタシ</t>
    </rPh>
    <rPh sb="3" eb="5">
      <t>キシベ</t>
    </rPh>
    <rPh sb="5" eb="6">
      <t>ナカ</t>
    </rPh>
    <phoneticPr fontId="4"/>
  </si>
  <si>
    <t>吹田市川面下水処理場</t>
    <rPh sb="0" eb="3">
      <t>スイタシ</t>
    </rPh>
    <rPh sb="3" eb="5">
      <t>カワメン</t>
    </rPh>
    <rPh sb="5" eb="7">
      <t>ゲスイ</t>
    </rPh>
    <rPh sb="7" eb="10">
      <t>ショリジョウ</t>
    </rPh>
    <phoneticPr fontId="2"/>
  </si>
  <si>
    <t>水再生室</t>
    <rPh sb="0" eb="1">
      <t>ミズ</t>
    </rPh>
    <rPh sb="1" eb="3">
      <t>サイセイ</t>
    </rPh>
    <rPh sb="3" eb="4">
      <t>シツ</t>
    </rPh>
    <phoneticPr fontId="2"/>
  </si>
  <si>
    <t>吹田市川岸町２２番1号</t>
    <rPh sb="0" eb="3">
      <t>スイタシ</t>
    </rPh>
    <rPh sb="3" eb="4">
      <t>カワ</t>
    </rPh>
    <rPh sb="4" eb="5">
      <t>キシ</t>
    </rPh>
    <rPh sb="5" eb="6">
      <t>チョウ</t>
    </rPh>
    <rPh sb="8" eb="9">
      <t>バン</t>
    </rPh>
    <rPh sb="10" eb="11">
      <t>ゴウ</t>
    </rPh>
    <phoneticPr fontId="2"/>
  </si>
  <si>
    <t>高圧電力BL</t>
    <rPh sb="0" eb="2">
      <t>コウアツ</t>
    </rPh>
    <rPh sb="2" eb="4">
      <t>デンリョク</t>
    </rPh>
    <phoneticPr fontId="2"/>
  </si>
  <si>
    <t>（B）</t>
    <phoneticPr fontId="2"/>
  </si>
  <si>
    <t>江の木公園ポンプ</t>
    <rPh sb="0" eb="1">
      <t>エ</t>
    </rPh>
    <rPh sb="2" eb="3">
      <t>キ</t>
    </rPh>
    <rPh sb="3" eb="5">
      <t>コウエン</t>
    </rPh>
    <phoneticPr fontId="2"/>
  </si>
  <si>
    <t>管路保全室</t>
    <rPh sb="0" eb="2">
      <t>カンロ</t>
    </rPh>
    <rPh sb="2" eb="4">
      <t>ホゼン</t>
    </rPh>
    <rPh sb="4" eb="5">
      <t>シツ</t>
    </rPh>
    <phoneticPr fontId="2"/>
  </si>
  <si>
    <t>吹田市江の木町４番（江の木公園内）</t>
    <rPh sb="0" eb="3">
      <t>スイタシ</t>
    </rPh>
    <rPh sb="3" eb="4">
      <t>エ</t>
    </rPh>
    <rPh sb="5" eb="7">
      <t>キチョウ</t>
    </rPh>
    <rPh sb="8" eb="9">
      <t>バン</t>
    </rPh>
    <rPh sb="10" eb="11">
      <t>エ</t>
    </rPh>
    <rPh sb="12" eb="13">
      <t>キ</t>
    </rPh>
    <rPh sb="13" eb="15">
      <t>コウエン</t>
    </rPh>
    <rPh sb="15" eb="16">
      <t>ナイ</t>
    </rPh>
    <phoneticPr fontId="4"/>
  </si>
  <si>
    <t>高圧電力BS</t>
    <rPh sb="2" eb="4">
      <t>デンリョク</t>
    </rPh>
    <phoneticPr fontId="2"/>
  </si>
  <si>
    <t>上の川調節池</t>
    <rPh sb="0" eb="1">
      <t>カミ</t>
    </rPh>
    <rPh sb="2" eb="3">
      <t>カワ</t>
    </rPh>
    <rPh sb="3" eb="5">
      <t>チョウセツ</t>
    </rPh>
    <rPh sb="5" eb="6">
      <t>イケ</t>
    </rPh>
    <phoneticPr fontId="2"/>
  </si>
  <si>
    <t>吹田市千里山東2丁目5-2</t>
    <rPh sb="0" eb="3">
      <t>スイタシ</t>
    </rPh>
    <rPh sb="3" eb="5">
      <t>センリ</t>
    </rPh>
    <rPh sb="5" eb="6">
      <t>ヤマ</t>
    </rPh>
    <rPh sb="6" eb="7">
      <t>ヒガシ</t>
    </rPh>
    <rPh sb="8" eb="10">
      <t>チョウメ</t>
    </rPh>
    <phoneticPr fontId="2"/>
  </si>
  <si>
    <t>中の島公園ポンプ</t>
    <rPh sb="0" eb="1">
      <t>ナカ</t>
    </rPh>
    <rPh sb="2" eb="3">
      <t>シマ</t>
    </rPh>
    <rPh sb="3" eb="5">
      <t>コウエン</t>
    </rPh>
    <phoneticPr fontId="2"/>
  </si>
  <si>
    <t>吹田市中の島町６番（中の島公園内）</t>
    <rPh sb="0" eb="3">
      <t>スイタシ</t>
    </rPh>
    <rPh sb="3" eb="4">
      <t>ナカ</t>
    </rPh>
    <rPh sb="5" eb="7">
      <t>シマチョウ</t>
    </rPh>
    <rPh sb="8" eb="9">
      <t>バン</t>
    </rPh>
    <phoneticPr fontId="2"/>
  </si>
  <si>
    <t>南吹田下水処理場</t>
    <rPh sb="0" eb="1">
      <t>ミナミ</t>
    </rPh>
    <rPh sb="1" eb="3">
      <t>スイタ</t>
    </rPh>
    <rPh sb="3" eb="5">
      <t>ゲスイ</t>
    </rPh>
    <rPh sb="5" eb="8">
      <t>ショリジョウ</t>
    </rPh>
    <phoneticPr fontId="2"/>
  </si>
  <si>
    <t>吹田市南吹田5丁目35番1号</t>
    <rPh sb="0" eb="3">
      <t>スイタシ</t>
    </rPh>
    <rPh sb="3" eb="4">
      <t>ミナミ</t>
    </rPh>
    <rPh sb="4" eb="6">
      <t>スイタ</t>
    </rPh>
    <rPh sb="7" eb="9">
      <t>チョウメ</t>
    </rPh>
    <rPh sb="11" eb="12">
      <t>バン</t>
    </rPh>
    <rPh sb="13" eb="14">
      <t>ゴウ</t>
    </rPh>
    <phoneticPr fontId="2"/>
  </si>
  <si>
    <t>特別高圧電力Ｂ</t>
    <rPh sb="0" eb="2">
      <t>トクベツ</t>
    </rPh>
    <rPh sb="2" eb="4">
      <t>コウアツ</t>
    </rPh>
    <rPh sb="4" eb="6">
      <t>デンリョク</t>
    </rPh>
    <phoneticPr fontId="2"/>
  </si>
  <si>
    <t>(C)</t>
    <phoneticPr fontId="2"/>
  </si>
  <si>
    <t>特別高圧
予備電力</t>
    <phoneticPr fontId="2"/>
  </si>
  <si>
    <t>資源循環エネルギーセンター</t>
    <rPh sb="0" eb="4">
      <t>シゲンジュンカン</t>
    </rPh>
    <phoneticPr fontId="2"/>
  </si>
  <si>
    <t>吹田市千里万博公園４番１号</t>
    <rPh sb="0" eb="3">
      <t>スイタシ</t>
    </rPh>
    <rPh sb="3" eb="5">
      <t>センリ</t>
    </rPh>
    <rPh sb="5" eb="7">
      <t>バンパク</t>
    </rPh>
    <rPh sb="7" eb="9">
      <t>コウエン</t>
    </rPh>
    <rPh sb="10" eb="11">
      <t>バン</t>
    </rPh>
    <rPh sb="12" eb="13">
      <t>ゴウ</t>
    </rPh>
    <phoneticPr fontId="3"/>
  </si>
  <si>
    <t>特別高圧
自家発補給電力B</t>
    <rPh sb="0" eb="2">
      <t>トクベツ</t>
    </rPh>
    <rPh sb="2" eb="4">
      <t>コウアツ</t>
    </rPh>
    <rPh sb="5" eb="8">
      <t>ジカハツ</t>
    </rPh>
    <rPh sb="8" eb="10">
      <t>ホキュウ</t>
    </rPh>
    <rPh sb="10" eb="12">
      <t>デンリョク</t>
    </rPh>
    <phoneticPr fontId="2"/>
  </si>
  <si>
    <t>資源循環エネルギーセンター
（太陽光発電設備）</t>
    <rPh sb="0" eb="4">
      <t>シゲンジュンカン</t>
    </rPh>
    <rPh sb="15" eb="18">
      <t>タイヨウコウ</t>
    </rPh>
    <rPh sb="18" eb="20">
      <t>ハツデン</t>
    </rPh>
    <rPh sb="20" eb="22">
      <t>セツビ</t>
    </rPh>
    <phoneticPr fontId="2"/>
  </si>
  <si>
    <t>高圧電力
ＡＳ-ＴＯＵ</t>
    <rPh sb="0" eb="2">
      <t>コウアツ</t>
    </rPh>
    <rPh sb="2" eb="4">
      <t>デンリョク</t>
    </rPh>
    <phoneticPr fontId="2"/>
  </si>
  <si>
    <t>重負荷</t>
    <rPh sb="0" eb="1">
      <t>ジュウ</t>
    </rPh>
    <rPh sb="1" eb="3">
      <t>フカ</t>
    </rPh>
    <phoneticPr fontId="2"/>
  </si>
  <si>
    <t>(D)</t>
    <phoneticPr fontId="2"/>
  </si>
  <si>
    <t>昼間</t>
    <rPh sb="0" eb="2">
      <t>ヒルマ</t>
    </rPh>
    <phoneticPr fontId="2"/>
  </si>
  <si>
    <t>夜間</t>
    <rPh sb="0" eb="2">
      <t>ヤカン</t>
    </rPh>
    <phoneticPr fontId="2"/>
  </si>
  <si>
    <t>川園ポンプ場</t>
    <rPh sb="0" eb="1">
      <t>カワ</t>
    </rPh>
    <rPh sb="1" eb="2">
      <t>ソノ</t>
    </rPh>
    <rPh sb="5" eb="6">
      <t>ジョウ</t>
    </rPh>
    <phoneticPr fontId="2"/>
  </si>
  <si>
    <t>吹田市南高浜町33番1号</t>
    <rPh sb="0" eb="3">
      <t>スイタシ</t>
    </rPh>
    <rPh sb="3" eb="4">
      <t>ミナミ</t>
    </rPh>
    <rPh sb="4" eb="6">
      <t>タカハマ</t>
    </rPh>
    <rPh sb="6" eb="7">
      <t>チョウ</t>
    </rPh>
    <rPh sb="9" eb="10">
      <t>バン</t>
    </rPh>
    <rPh sb="11" eb="12">
      <t>ゴウ</t>
    </rPh>
    <phoneticPr fontId="3"/>
  </si>
  <si>
    <t>高圧電力
BＬ-TOU</t>
    <rPh sb="2" eb="4">
      <t>デンリョク</t>
    </rPh>
    <phoneticPr fontId="2"/>
  </si>
  <si>
    <t>(E)</t>
    <phoneticPr fontId="2"/>
  </si>
  <si>
    <t>調達施設等一覧（高圧電力又は特別高圧電力）_市長部局・教育委員会部局</t>
    <rPh sb="0" eb="2">
      <t>チョウタツ</t>
    </rPh>
    <rPh sb="2" eb="4">
      <t>シセツ</t>
    </rPh>
    <rPh sb="4" eb="5">
      <t>ナド</t>
    </rPh>
    <rPh sb="5" eb="7">
      <t>イチラン</t>
    </rPh>
    <rPh sb="8" eb="12">
      <t>コウアツデンリョク</t>
    </rPh>
    <rPh sb="12" eb="13">
      <t>マタ</t>
    </rPh>
    <rPh sb="14" eb="20">
      <t>トクベツコウアツデンリョク</t>
    </rPh>
    <rPh sb="22" eb="26">
      <t>シチョウブキョク</t>
    </rPh>
    <rPh sb="27" eb="34">
      <t>キョウイクイインカイブキョク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</si>
</sst>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1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6"/>
      <name val="ＭＳ Ｐゴシック"/>
      <family val="3"/>
      <charset val="128"/>
    </font>
    <font>
      <sz val="11"/>
      <name val="ＭＳ Ｐゴシック"/>
      <family val="3"/>
      <charset val="128"/>
    </font>
    <font>
      <sz val="16"/>
      <color theme="1"/>
      <name val="UD デジタル 教科書体 N-R"/>
      <family val="1"/>
      <charset val="128"/>
    </font>
    <font>
      <sz val="9"/>
      <color theme="1"/>
      <name val="UD デジタル 教科書体 N-R"/>
      <family val="1"/>
      <charset val="128"/>
    </font>
    <font>
      <sz val="12"/>
      <color theme="1"/>
      <name val="UD デジタル 教科書体 N-R"/>
      <family val="1"/>
      <charset val="128"/>
    </font>
    <font>
      <sz val="10"/>
      <color theme="1"/>
      <name val="UD デジタル 教科書体 N-R"/>
      <family val="1"/>
      <charset val="128"/>
    </font>
    <font>
      <sz val="9"/>
      <name val="UD デジタル 教科書体 N-R"/>
      <family val="1"/>
      <charset val="128"/>
    </font>
    <font>
      <sz val="11"/>
      <color theme="1"/>
      <name val="UD デジタル 教科書体 N-R"/>
      <family val="1"/>
      <charset val="128"/>
    </font>
    <font>
      <sz val="11"/>
      <name val="UD デジタル 教科書体 N-R"/>
      <family val="1"/>
      <charset val="128"/>
    </font>
    <font>
      <sz val="11"/>
      <color rgb="FFFF0000"/>
      <name val="UD デジタル 教科書体 N-R"/>
      <family val="1"/>
      <charset val="128"/>
    </font>
    <font>
      <sz val="9"/>
      <color rgb="FF000000"/>
      <name val="UD デジタル 教科書体 N-R"/>
      <family val="1"/>
      <charset val="128"/>
    </font>
    <font>
      <sz val="10"/>
      <color rgb="FF000000"/>
      <name val="UD デジタル 教科書体 N-R"/>
      <family val="1"/>
      <charset val="128"/>
    </font>
  </fonts>
  <fills count="5">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right/>
      <top/>
      <bottom style="thin">
        <color auto="1"/>
      </bottom>
      <diagonal/>
    </border>
    <border>
      <left style="thin">
        <color auto="1"/>
      </left>
      <right style="thin">
        <color auto="1"/>
      </right>
      <top style="thin">
        <color auto="1"/>
      </top>
      <bottom style="hair">
        <color auto="1"/>
      </bottom>
      <diagonal/>
    </border>
    <border>
      <left/>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xf numFmtId="0" fontId="1" fillId="0" borderId="0">
      <alignment vertical="center"/>
    </xf>
    <xf numFmtId="38" fontId="1" fillId="0" borderId="0" applyFont="0" applyFill="0" applyBorder="0" applyAlignment="0" applyProtection="0">
      <alignment vertical="center"/>
    </xf>
  </cellStyleXfs>
  <cellXfs count="121">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5" xfId="0" applyFont="1" applyBorder="1">
      <alignment vertical="center"/>
    </xf>
    <xf numFmtId="0" fontId="8" fillId="0" borderId="5" xfId="0" applyFont="1" applyBorder="1" applyAlignment="1">
      <alignment horizontal="right"/>
    </xf>
    <xf numFmtId="0" fontId="11" fillId="0" borderId="0" xfId="0" applyFont="1">
      <alignment vertical="center"/>
    </xf>
    <xf numFmtId="0" fontId="12" fillId="0" borderId="0" xfId="0" applyFont="1" applyAlignment="1">
      <alignment horizontal="center" vertical="center"/>
    </xf>
    <xf numFmtId="0" fontId="12" fillId="0" borderId="0" xfId="0" applyFont="1">
      <alignment vertical="center"/>
    </xf>
    <xf numFmtId="38" fontId="12" fillId="0" borderId="0" xfId="1" applyFont="1" applyFill="1" applyAlignment="1">
      <alignment horizontal="right" vertical="center"/>
    </xf>
    <xf numFmtId="0" fontId="12" fillId="0" borderId="0" xfId="0" applyFont="1" applyAlignment="1">
      <alignment horizontal="right" vertical="center"/>
    </xf>
    <xf numFmtId="0" fontId="10" fillId="0" borderId="0" xfId="0" applyFont="1">
      <alignment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6" fillId="0" borderId="5" xfId="0" applyFont="1" applyBorder="1">
      <alignment vertical="center"/>
    </xf>
    <xf numFmtId="0" fontId="8" fillId="0" borderId="5" xfId="0" applyFont="1" applyBorder="1">
      <alignment vertical="center"/>
    </xf>
    <xf numFmtId="38" fontId="10" fillId="0" borderId="4" xfId="1" applyFont="1" applyFill="1" applyBorder="1" applyAlignment="1">
      <alignment horizontal="right" vertical="center"/>
    </xf>
    <xf numFmtId="38" fontId="10" fillId="0" borderId="12" xfId="1" applyFont="1" applyFill="1" applyBorder="1" applyAlignment="1">
      <alignment horizontal="right" vertical="center"/>
    </xf>
    <xf numFmtId="0" fontId="7" fillId="0" borderId="12" xfId="0" applyFont="1" applyBorder="1" applyAlignment="1">
      <alignment horizontal="right" vertical="center"/>
    </xf>
    <xf numFmtId="0" fontId="7" fillId="0" borderId="3" xfId="0" applyFont="1" applyBorder="1" applyAlignment="1">
      <alignment horizontal="right" vertical="center"/>
    </xf>
    <xf numFmtId="0" fontId="13" fillId="0" borderId="0" xfId="0" applyFont="1">
      <alignment vertical="center"/>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center" vertical="center"/>
    </xf>
    <xf numFmtId="38" fontId="14" fillId="0" borderId="1" xfId="1" applyFont="1" applyFill="1" applyBorder="1" applyAlignment="1">
      <alignment horizontal="right" vertical="center"/>
    </xf>
    <xf numFmtId="176" fontId="14" fillId="0" borderId="1" xfId="0" applyNumberFormat="1" applyFont="1" applyBorder="1" applyAlignment="1">
      <alignment horizontal="center" vertical="center" wrapText="1"/>
    </xf>
    <xf numFmtId="38" fontId="14" fillId="0" borderId="1" xfId="4" applyFont="1" applyFill="1" applyBorder="1" applyAlignment="1">
      <alignment horizontal="right" vertical="center"/>
    </xf>
    <xf numFmtId="0" fontId="14" fillId="0" borderId="2" xfId="0" applyFont="1" applyBorder="1" applyAlignment="1">
      <alignment horizontal="center" vertical="center" wrapText="1"/>
    </xf>
    <xf numFmtId="0" fontId="14" fillId="0" borderId="2" xfId="0" applyFont="1" applyBorder="1" applyAlignment="1">
      <alignment horizontal="left" vertical="center" wrapText="1"/>
    </xf>
    <xf numFmtId="0" fontId="14" fillId="0" borderId="1" xfId="0" applyFont="1" applyBorder="1" applyAlignment="1">
      <alignment horizontal="left" vertical="center" wrapText="1" shrinkToFit="1"/>
    </xf>
    <xf numFmtId="38" fontId="14" fillId="0" borderId="1" xfId="1" applyFont="1" applyFill="1" applyBorder="1" applyAlignment="1">
      <alignment horizontal="right" vertical="center" wrapText="1"/>
    </xf>
    <xf numFmtId="38" fontId="14" fillId="0" borderId="2" xfId="4" applyFont="1" applyFill="1" applyBorder="1" applyAlignment="1">
      <alignment horizontal="right" vertical="center"/>
    </xf>
    <xf numFmtId="38" fontId="14" fillId="0" borderId="3" xfId="4" applyFont="1" applyFill="1" applyBorder="1" applyAlignment="1">
      <alignment horizontal="right" vertical="center"/>
    </xf>
    <xf numFmtId="0" fontId="14" fillId="0" borderId="2" xfId="0" applyFont="1" applyBorder="1" applyAlignment="1">
      <alignment horizontal="left" vertical="center"/>
    </xf>
    <xf numFmtId="0" fontId="14" fillId="0" borderId="6" xfId="0" applyFont="1" applyBorder="1" applyAlignment="1">
      <alignment horizontal="center" vertical="center" wrapText="1"/>
    </xf>
    <xf numFmtId="38" fontId="14" fillId="0" borderId="6" xfId="4" applyFont="1" applyFill="1" applyBorder="1" applyAlignment="1">
      <alignment horizontal="right" vertical="center"/>
    </xf>
    <xf numFmtId="38" fontId="14" fillId="0" borderId="6" xfId="1" applyFont="1" applyFill="1" applyBorder="1" applyAlignment="1">
      <alignment vertical="center"/>
    </xf>
    <xf numFmtId="0" fontId="14" fillId="0" borderId="4" xfId="0" applyFont="1" applyBorder="1" applyAlignment="1">
      <alignment horizontal="center" vertical="center"/>
    </xf>
    <xf numFmtId="38" fontId="14" fillId="0" borderId="4" xfId="4" applyFont="1" applyFill="1" applyBorder="1" applyAlignment="1">
      <alignment horizontal="right" vertical="center"/>
    </xf>
    <xf numFmtId="38" fontId="14" fillId="0" borderId="4" xfId="1" applyFont="1" applyFill="1" applyBorder="1" applyAlignment="1">
      <alignment horizontal="right" vertical="center"/>
    </xf>
    <xf numFmtId="0" fontId="14" fillId="0" borderId="1" xfId="0" applyFont="1" applyBorder="1" applyAlignment="1">
      <alignment vertical="center" wrapText="1"/>
    </xf>
    <xf numFmtId="0" fontId="14" fillId="0" borderId="1" xfId="0" applyFont="1" applyBorder="1">
      <alignment vertical="center"/>
    </xf>
    <xf numFmtId="38" fontId="14" fillId="0" borderId="1" xfId="4" applyFont="1" applyFill="1" applyBorder="1">
      <alignment vertical="center"/>
    </xf>
    <xf numFmtId="0" fontId="14" fillId="0" borderId="1" xfId="0" applyFont="1" applyBorder="1" applyAlignment="1">
      <alignment horizontal="left" vertical="center" shrinkToFit="1"/>
    </xf>
    <xf numFmtId="0" fontId="14" fillId="0" borderId="2" xfId="0" applyFont="1" applyBorder="1">
      <alignment vertical="center"/>
    </xf>
    <xf numFmtId="38" fontId="15" fillId="0" borderId="2" xfId="1" applyFont="1" applyFill="1" applyBorder="1" applyAlignment="1">
      <alignment horizontal="right" vertical="center" wrapText="1" shrinkToFit="1"/>
    </xf>
    <xf numFmtId="0" fontId="14" fillId="0" borderId="2" xfId="0" applyFont="1" applyBorder="1" applyAlignment="1">
      <alignment vertical="center" wrapText="1"/>
    </xf>
    <xf numFmtId="38" fontId="14" fillId="0" borderId="2" xfId="4" applyFont="1" applyFill="1" applyBorder="1" applyAlignment="1">
      <alignment horizontal="right" vertical="center" wrapText="1"/>
    </xf>
    <xf numFmtId="38" fontId="14" fillId="0" borderId="6" xfId="1" applyFont="1" applyFill="1" applyBorder="1" applyAlignment="1">
      <alignment horizontal="right" vertical="center"/>
    </xf>
    <xf numFmtId="0" fontId="14" fillId="0" borderId="4" xfId="0" applyFont="1" applyBorder="1" applyAlignment="1">
      <alignment horizontal="center" vertical="center" wrapText="1"/>
    </xf>
    <xf numFmtId="38" fontId="14" fillId="0" borderId="4" xfId="4" applyFont="1" applyFill="1" applyBorder="1" applyAlignment="1">
      <alignment horizontal="right" vertical="center" wrapText="1"/>
    </xf>
    <xf numFmtId="38" fontId="14" fillId="0" borderId="2" xfId="1" applyFont="1" applyFill="1" applyBorder="1" applyAlignment="1">
      <alignment horizontal="right" vertical="center" wrapText="1" shrinkToFit="1"/>
    </xf>
    <xf numFmtId="38" fontId="14" fillId="0" borderId="4" xfId="1" applyFont="1" applyFill="1" applyBorder="1" applyAlignment="1">
      <alignment horizontal="right" vertical="center" wrapText="1" shrinkToFit="1"/>
    </xf>
    <xf numFmtId="0" fontId="14" fillId="0" borderId="2" xfId="0" applyFont="1" applyBorder="1" applyAlignment="1">
      <alignment horizontal="right" vertical="center"/>
    </xf>
    <xf numFmtId="0" fontId="14" fillId="0" borderId="12" xfId="0" applyFont="1" applyBorder="1" applyAlignment="1">
      <alignment horizontal="right" vertical="center"/>
    </xf>
    <xf numFmtId="38" fontId="14" fillId="0" borderId="12" xfId="4" applyFont="1" applyFill="1" applyBorder="1" applyAlignment="1">
      <alignment horizontal="right" vertical="center"/>
    </xf>
    <xf numFmtId="38" fontId="14" fillId="0" borderId="12" xfId="1" applyFont="1" applyFill="1" applyBorder="1" applyAlignment="1">
      <alignment horizontal="right" vertical="center"/>
    </xf>
    <xf numFmtId="0" fontId="14" fillId="0" borderId="3" xfId="0" applyFont="1" applyBorder="1" applyAlignment="1">
      <alignment horizontal="righ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10" fillId="3" borderId="1" xfId="0" applyFont="1" applyFill="1" applyBorder="1">
      <alignment vertical="center"/>
    </xf>
    <xf numFmtId="176" fontId="10" fillId="0" borderId="1" xfId="0" applyNumberFormat="1" applyFont="1" applyBorder="1" applyAlignment="1">
      <alignment horizontal="right" vertical="center" wrapText="1"/>
    </xf>
    <xf numFmtId="38" fontId="7" fillId="0" borderId="12" xfId="4" applyFont="1" applyFill="1" applyBorder="1" applyAlignment="1">
      <alignment horizontal="right" vertical="center"/>
    </xf>
    <xf numFmtId="38" fontId="7" fillId="0" borderId="3" xfId="4" applyFont="1" applyFill="1" applyBorder="1" applyAlignment="1">
      <alignment horizontal="righ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38" fontId="10" fillId="2" borderId="1" xfId="1" applyFont="1" applyFill="1" applyBorder="1" applyAlignment="1">
      <alignment horizontal="center" vertical="center" wrapText="1"/>
    </xf>
    <xf numFmtId="38" fontId="10" fillId="2" borderId="9" xfId="1" applyFont="1" applyFill="1" applyBorder="1" applyAlignment="1">
      <alignment horizontal="center" vertical="center" wrapText="1"/>
    </xf>
    <xf numFmtId="38" fontId="10" fillId="2" borderId="10" xfId="1" applyFont="1" applyFill="1" applyBorder="1" applyAlignment="1">
      <alignment horizontal="center" vertical="center"/>
    </xf>
    <xf numFmtId="38" fontId="10" fillId="2" borderId="11" xfId="1" applyFont="1" applyFill="1" applyBorder="1" applyAlignment="1">
      <alignment horizontal="center" vertical="center"/>
    </xf>
    <xf numFmtId="38" fontId="10" fillId="4" borderId="2" xfId="4" applyFont="1" applyFill="1" applyBorder="1" applyAlignment="1">
      <alignment horizontal="center" vertical="center" wrapText="1"/>
    </xf>
    <xf numFmtId="38" fontId="10" fillId="4" borderId="3" xfId="4" applyFont="1" applyFill="1" applyBorder="1" applyAlignment="1">
      <alignment horizontal="center" vertical="center" wrapText="1"/>
    </xf>
    <xf numFmtId="38" fontId="10" fillId="2" borderId="2" xfId="1" applyFont="1" applyFill="1" applyBorder="1" applyAlignment="1">
      <alignment horizontal="center" vertical="center" wrapText="1"/>
    </xf>
    <xf numFmtId="38" fontId="10" fillId="2" borderId="8" xfId="1" applyFont="1" applyFill="1" applyBorder="1" applyAlignment="1">
      <alignment horizontal="center" vertical="center" wrapText="1"/>
    </xf>
    <xf numFmtId="38" fontId="10" fillId="2" borderId="3" xfId="1" applyFont="1" applyFill="1" applyBorder="1" applyAlignment="1">
      <alignment horizontal="center" vertical="center" wrapText="1"/>
    </xf>
    <xf numFmtId="0" fontId="10" fillId="3" borderId="2" xfId="0" applyFont="1" applyFill="1" applyBorder="1" applyAlignment="1">
      <alignment vertical="center"/>
    </xf>
    <xf numFmtId="0" fontId="10" fillId="3" borderId="8" xfId="0" applyFont="1" applyFill="1" applyBorder="1" applyAlignment="1">
      <alignment vertical="center"/>
    </xf>
    <xf numFmtId="0" fontId="10" fillId="3" borderId="3" xfId="0" applyFont="1" applyFill="1" applyBorder="1" applyAlignment="1">
      <alignment vertical="center"/>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38" fontId="14" fillId="0" borderId="2" xfId="1" applyFont="1" applyFill="1" applyBorder="1" applyAlignment="1">
      <alignment vertical="center" wrapText="1"/>
    </xf>
    <xf numFmtId="38" fontId="14" fillId="0" borderId="3" xfId="1" applyFont="1" applyFill="1" applyBorder="1" applyAlignment="1">
      <alignment vertical="center"/>
    </xf>
    <xf numFmtId="176" fontId="14" fillId="0" borderId="2" xfId="0" applyNumberFormat="1" applyFont="1" applyBorder="1" applyAlignment="1">
      <alignment horizontal="center" vertical="center" wrapText="1"/>
    </xf>
    <xf numFmtId="176" fontId="14" fillId="0" borderId="3" xfId="0" applyNumberFormat="1" applyFont="1" applyBorder="1" applyAlignment="1">
      <alignment horizontal="center" vertical="center" wrapText="1"/>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0" fillId="0" borderId="1" xfId="0" applyFont="1" applyBorder="1" applyAlignment="1">
      <alignment horizontal="center" vertical="center"/>
    </xf>
    <xf numFmtId="0" fontId="14" fillId="0" borderId="1" xfId="0" applyFont="1" applyBorder="1" applyAlignment="1">
      <alignment horizontal="center" vertical="center" wrapText="1"/>
    </xf>
    <xf numFmtId="38" fontId="14" fillId="0" borderId="1" xfId="1" applyFont="1" applyFill="1" applyBorder="1" applyAlignment="1">
      <alignment horizontal="right" vertical="center"/>
    </xf>
    <xf numFmtId="38" fontId="14" fillId="0" borderId="2" xfId="1" applyFont="1" applyFill="1" applyBorder="1" applyAlignment="1">
      <alignment horizontal="center" vertical="center"/>
    </xf>
    <xf numFmtId="38" fontId="14" fillId="0" borderId="8" xfId="1" applyFont="1" applyFill="1" applyBorder="1" applyAlignment="1">
      <alignment horizontal="center" vertical="center"/>
    </xf>
    <xf numFmtId="38" fontId="14" fillId="0" borderId="3" xfId="1" applyFont="1" applyFill="1" applyBorder="1" applyAlignment="1">
      <alignment horizontal="center" vertical="center"/>
    </xf>
    <xf numFmtId="38" fontId="10" fillId="0" borderId="8" xfId="1" applyFont="1" applyFill="1" applyBorder="1" applyAlignment="1">
      <alignment horizontal="center" vertical="center"/>
    </xf>
    <xf numFmtId="38" fontId="10" fillId="0" borderId="3" xfId="1" applyFont="1" applyFill="1" applyBorder="1" applyAlignment="1">
      <alignment horizontal="center" vertical="center"/>
    </xf>
    <xf numFmtId="177" fontId="10" fillId="0" borderId="1" xfId="0" applyNumberFormat="1" applyFont="1" applyBorder="1" applyAlignment="1">
      <alignment horizontal="right" vertical="center" wrapText="1"/>
    </xf>
    <xf numFmtId="177" fontId="7" fillId="0" borderId="1" xfId="0" applyNumberFormat="1" applyFont="1" applyBorder="1" applyAlignment="1">
      <alignment horizontal="right" vertical="center" wrapText="1"/>
    </xf>
    <xf numFmtId="0" fontId="12" fillId="0" borderId="7" xfId="0" applyFont="1" applyBorder="1" applyAlignment="1">
      <alignment horizontal="left" vertical="center" wrapText="1"/>
    </xf>
    <xf numFmtId="0" fontId="12" fillId="0" borderId="0" xfId="0" applyFont="1" applyAlignment="1">
      <alignment horizontal="left" vertical="center"/>
    </xf>
    <xf numFmtId="0" fontId="7" fillId="0" borderId="1" xfId="0" applyFont="1" applyBorder="1" applyAlignment="1">
      <alignment horizontal="center" vertical="center" wrapText="1"/>
    </xf>
    <xf numFmtId="38" fontId="7" fillId="0" borderId="1" xfId="1" applyFont="1" applyFill="1" applyBorder="1" applyAlignment="1">
      <alignment horizontal="right" vertical="center"/>
    </xf>
    <xf numFmtId="0" fontId="14" fillId="0" borderId="1" xfId="0" applyFont="1" applyBorder="1" applyAlignment="1">
      <alignment horizontal="left" vertical="center"/>
    </xf>
    <xf numFmtId="0" fontId="7" fillId="0" borderId="1" xfId="0" applyFont="1" applyBorder="1" applyAlignment="1">
      <alignment horizontal="left" vertical="center"/>
    </xf>
    <xf numFmtId="0" fontId="10" fillId="0" borderId="1" xfId="0" applyFont="1" applyBorder="1" applyAlignment="1">
      <alignment horizontal="left" vertical="center"/>
    </xf>
    <xf numFmtId="0" fontId="10" fillId="0" borderId="2" xfId="0" applyFont="1" applyBorder="1" applyAlignment="1">
      <alignment horizontal="center" vertical="center"/>
    </xf>
    <xf numFmtId="0" fontId="10" fillId="0" borderId="8" xfId="0" applyFont="1" applyBorder="1" applyAlignment="1">
      <alignment horizontal="center" vertical="center"/>
    </xf>
    <xf numFmtId="0" fontId="14" fillId="0" borderId="1" xfId="0" applyFont="1" applyBorder="1" applyAlignment="1">
      <alignment horizontal="left" vertical="center" shrinkToFit="1"/>
    </xf>
    <xf numFmtId="38" fontId="14" fillId="0" borderId="2" xfId="1" applyFont="1" applyFill="1" applyBorder="1" applyAlignment="1">
      <alignment horizontal="right" vertical="center"/>
    </xf>
    <xf numFmtId="38" fontId="14" fillId="0" borderId="3" xfId="1" applyFont="1" applyFill="1" applyBorder="1" applyAlignment="1">
      <alignment horizontal="right" vertical="center"/>
    </xf>
    <xf numFmtId="38" fontId="15" fillId="0" borderId="2" xfId="1" applyFont="1" applyFill="1" applyBorder="1" applyAlignment="1">
      <alignment vertical="center"/>
    </xf>
    <xf numFmtId="0" fontId="15" fillId="0" borderId="3" xfId="0" applyFont="1" applyBorder="1" applyAlignment="1">
      <alignment vertical="center"/>
    </xf>
    <xf numFmtId="0" fontId="10" fillId="0" borderId="3" xfId="0" applyFont="1" applyBorder="1" applyAlignment="1">
      <alignment horizontal="center" vertical="center"/>
    </xf>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center" vertical="center"/>
    </xf>
    <xf numFmtId="176" fontId="10" fillId="0" borderId="2" xfId="0" applyNumberFormat="1" applyFont="1" applyBorder="1" applyAlignment="1">
      <alignment horizontal="right" vertical="center" wrapText="1"/>
    </xf>
    <xf numFmtId="176" fontId="10" fillId="0" borderId="3" xfId="0" applyNumberFormat="1" applyFont="1" applyBorder="1" applyAlignment="1">
      <alignment horizontal="right" vertical="center" wrapText="1"/>
    </xf>
  </cellXfs>
  <cellStyles count="5">
    <cellStyle name="桁区切り" xfId="1" builtinId="6"/>
    <cellStyle name="桁区切り 5" xfId="4"/>
    <cellStyle name="標準" xfId="0" builtinId="0"/>
    <cellStyle name="標準 2" xfId="2"/>
    <cellStyle name="標準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2141220</xdr:colOff>
      <xdr:row>0</xdr:row>
      <xdr:rowOff>81645</xdr:rowOff>
    </xdr:from>
    <xdr:to>
      <xdr:col>22</xdr:col>
      <xdr:colOff>367394</xdr:colOff>
      <xdr:row>0</xdr:row>
      <xdr:rowOff>462645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2181820" y="81645"/>
          <a:ext cx="912224" cy="381000"/>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UD デジタル 教科書体 N-R" panose="02020400000000000000" pitchFamily="17" charset="-128"/>
              <a:ea typeface="UD デジタル 教科書体 N-R" panose="02020400000000000000" pitchFamily="17" charset="-128"/>
              <a:cs typeface="メイリオ" panose="020B0604030504040204" pitchFamily="50" charset="-128"/>
            </a:rPr>
            <a:t>別紙</a:t>
          </a:r>
          <a:r>
            <a:rPr kumimoji="1" lang="en-US" altLang="ja-JP" sz="1100">
              <a:latin typeface="UD デジタル 教科書体 N-R" panose="02020400000000000000" pitchFamily="17" charset="-128"/>
              <a:ea typeface="UD デジタル 教科書体 N-R" panose="02020400000000000000" pitchFamily="17" charset="-128"/>
              <a:cs typeface="メイリオ" panose="020B0604030504040204" pitchFamily="50" charset="-128"/>
            </a:rPr>
            <a:t>1-1</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9"/>
  <sheetViews>
    <sheetView showGridLines="0" tabSelected="1" view="pageBreakPreview" zoomScaleNormal="100" zoomScaleSheetLayoutView="100" zoomScalePageLayoutView="55" workbookViewId="0">
      <pane xSplit="2" ySplit="5" topLeftCell="Q6" activePane="bottomRight" state="frozen"/>
      <selection pane="topRight" activeCell="C1" sqref="C1"/>
      <selection pane="bottomLeft" activeCell="A6" sqref="A6"/>
      <selection pane="bottomRight" sqref="A1:F2"/>
    </sheetView>
  </sheetViews>
  <sheetFormatPr defaultColWidth="9" defaultRowHeight="15" customHeight="1" x14ac:dyDescent="0.2"/>
  <cols>
    <col min="1" max="1" width="5.33203125" style="10" customWidth="1"/>
    <col min="2" max="2" width="26" style="12" bestFit="1" customWidth="1"/>
    <col min="3" max="3" width="26" style="13" bestFit="1" customWidth="1"/>
    <col min="4" max="4" width="32.6640625" style="13" bestFit="1" customWidth="1"/>
    <col min="5" max="5" width="17.33203125" style="7" bestFit="1" customWidth="1"/>
    <col min="6" max="6" width="19.33203125" style="9" customWidth="1"/>
    <col min="7" max="7" width="10.6640625" style="9" customWidth="1"/>
    <col min="8" max="8" width="6.33203125" style="10" customWidth="1"/>
    <col min="9" max="20" width="11.6640625" style="9" customWidth="1"/>
    <col min="21" max="21" width="16.44140625" style="9" customWidth="1"/>
    <col min="22" max="22" width="40.33203125" style="9" customWidth="1"/>
    <col min="23" max="23" width="9" style="11" customWidth="1"/>
    <col min="24" max="24" width="12.33203125" style="8" bestFit="1" customWidth="1"/>
    <col min="25" max="16384" width="9" style="8"/>
  </cols>
  <sheetData>
    <row r="1" spans="1:23" s="3" customFormat="1" ht="37.5" customHeight="1" x14ac:dyDescent="0.2">
      <c r="A1" s="64" t="s">
        <v>233</v>
      </c>
      <c r="B1" s="64"/>
      <c r="C1" s="64"/>
      <c r="D1" s="64"/>
      <c r="E1" s="64"/>
      <c r="F1" s="64"/>
      <c r="G1" s="58"/>
      <c r="H1" s="1"/>
      <c r="I1" s="1"/>
      <c r="J1" s="1"/>
      <c r="K1" s="1"/>
      <c r="L1" s="1"/>
      <c r="M1" s="1"/>
      <c r="N1" s="1"/>
      <c r="O1" s="1"/>
      <c r="P1" s="1"/>
      <c r="Q1" s="1"/>
      <c r="R1" s="1"/>
      <c r="S1" s="1"/>
      <c r="T1" s="1"/>
      <c r="U1" s="1"/>
      <c r="V1" s="1"/>
      <c r="W1" s="2"/>
    </row>
    <row r="2" spans="1:23" s="3" customFormat="1" ht="27.75" customHeight="1" x14ac:dyDescent="0.35">
      <c r="A2" s="65"/>
      <c r="B2" s="65"/>
      <c r="C2" s="65"/>
      <c r="D2" s="65"/>
      <c r="E2" s="65"/>
      <c r="F2" s="65"/>
      <c r="G2" s="59"/>
      <c r="H2" s="14"/>
      <c r="I2" s="14"/>
      <c r="J2" s="14"/>
      <c r="K2" s="14"/>
      <c r="L2" s="14"/>
      <c r="M2" s="14"/>
      <c r="N2" s="14"/>
      <c r="O2" s="14"/>
      <c r="P2" s="14"/>
      <c r="Q2" s="15"/>
      <c r="R2" s="14"/>
      <c r="S2" s="14"/>
      <c r="T2" s="15"/>
      <c r="U2" s="4"/>
      <c r="V2" s="4"/>
      <c r="W2" s="5"/>
    </row>
    <row r="3" spans="1:23" s="6" customFormat="1" ht="30" customHeight="1" x14ac:dyDescent="0.2">
      <c r="A3" s="66" t="s">
        <v>0</v>
      </c>
      <c r="B3" s="67" t="s">
        <v>1</v>
      </c>
      <c r="C3" s="66" t="s">
        <v>2</v>
      </c>
      <c r="D3" s="66" t="s">
        <v>3</v>
      </c>
      <c r="E3" s="67" t="s">
        <v>4</v>
      </c>
      <c r="F3" s="70" t="s">
        <v>5</v>
      </c>
      <c r="G3" s="76" t="s">
        <v>6</v>
      </c>
      <c r="H3" s="67" t="s">
        <v>7</v>
      </c>
      <c r="I3" s="71" t="s">
        <v>8</v>
      </c>
      <c r="J3" s="72"/>
      <c r="K3" s="72"/>
      <c r="L3" s="72"/>
      <c r="M3" s="72"/>
      <c r="N3" s="72"/>
      <c r="O3" s="72"/>
      <c r="P3" s="72"/>
      <c r="Q3" s="72"/>
      <c r="R3" s="72"/>
      <c r="S3" s="72"/>
      <c r="T3" s="73"/>
      <c r="U3" s="70" t="s">
        <v>9</v>
      </c>
      <c r="V3" s="76" t="s">
        <v>10</v>
      </c>
      <c r="W3" s="68" t="s">
        <v>11</v>
      </c>
    </row>
    <row r="4" spans="1:23" s="7" customFormat="1" ht="30" customHeight="1" x14ac:dyDescent="0.2">
      <c r="A4" s="66"/>
      <c r="B4" s="67"/>
      <c r="C4" s="66"/>
      <c r="D4" s="66"/>
      <c r="E4" s="66"/>
      <c r="F4" s="70"/>
      <c r="G4" s="77"/>
      <c r="H4" s="67"/>
      <c r="I4" s="74" t="s">
        <v>12</v>
      </c>
      <c r="J4" s="74" t="s">
        <v>13</v>
      </c>
      <c r="K4" s="74" t="s">
        <v>14</v>
      </c>
      <c r="L4" s="74" t="s">
        <v>15</v>
      </c>
      <c r="M4" s="74" t="s">
        <v>16</v>
      </c>
      <c r="N4" s="74" t="s">
        <v>17</v>
      </c>
      <c r="O4" s="74" t="s">
        <v>18</v>
      </c>
      <c r="P4" s="74" t="s">
        <v>19</v>
      </c>
      <c r="Q4" s="74" t="s">
        <v>20</v>
      </c>
      <c r="R4" s="74" t="s">
        <v>21</v>
      </c>
      <c r="S4" s="74" t="s">
        <v>22</v>
      </c>
      <c r="T4" s="74" t="s">
        <v>23</v>
      </c>
      <c r="U4" s="70"/>
      <c r="V4" s="77"/>
      <c r="W4" s="69"/>
    </row>
    <row r="5" spans="1:23" s="7" customFormat="1" ht="30" customHeight="1" x14ac:dyDescent="0.2">
      <c r="A5" s="66"/>
      <c r="B5" s="67"/>
      <c r="C5" s="66"/>
      <c r="D5" s="66"/>
      <c r="E5" s="66"/>
      <c r="F5" s="70"/>
      <c r="G5" s="78"/>
      <c r="H5" s="67"/>
      <c r="I5" s="75"/>
      <c r="J5" s="75"/>
      <c r="K5" s="75"/>
      <c r="L5" s="75"/>
      <c r="M5" s="75"/>
      <c r="N5" s="75"/>
      <c r="O5" s="75"/>
      <c r="P5" s="75"/>
      <c r="Q5" s="75"/>
      <c r="R5" s="75"/>
      <c r="S5" s="75"/>
      <c r="T5" s="75"/>
      <c r="U5" s="70"/>
      <c r="V5" s="78"/>
      <c r="W5" s="69"/>
    </row>
    <row r="6" spans="1:23" s="7" customFormat="1" ht="18.75" customHeight="1" x14ac:dyDescent="0.2">
      <c r="A6" s="60">
        <v>1</v>
      </c>
      <c r="B6" s="21" t="s">
        <v>24</v>
      </c>
      <c r="C6" s="22" t="s">
        <v>25</v>
      </c>
      <c r="D6" s="22" t="s">
        <v>26</v>
      </c>
      <c r="E6" s="23" t="s">
        <v>27</v>
      </c>
      <c r="F6" s="24">
        <v>950</v>
      </c>
      <c r="G6" s="61">
        <f>(U6/365/24)/F6*100</f>
        <v>29.038404229752462</v>
      </c>
      <c r="H6" s="25" t="s">
        <v>28</v>
      </c>
      <c r="I6" s="26">
        <v>255269</v>
      </c>
      <c r="J6" s="26">
        <v>270484</v>
      </c>
      <c r="K6" s="26">
        <v>229730</v>
      </c>
      <c r="L6" s="26">
        <v>175231</v>
      </c>
      <c r="M6" s="26">
        <v>141163</v>
      </c>
      <c r="N6" s="26">
        <v>196557</v>
      </c>
      <c r="O6" s="26">
        <v>217931</v>
      </c>
      <c r="P6" s="26">
        <v>206706</v>
      </c>
      <c r="Q6" s="26">
        <v>200148</v>
      </c>
      <c r="R6" s="26">
        <v>149341</v>
      </c>
      <c r="S6" s="26">
        <v>158082</v>
      </c>
      <c r="T6" s="26">
        <v>215934</v>
      </c>
      <c r="U6" s="24">
        <f>SUM(I6:T6)</f>
        <v>2416576</v>
      </c>
      <c r="V6" s="23"/>
      <c r="W6" s="108" t="s">
        <v>29</v>
      </c>
    </row>
    <row r="7" spans="1:23" ht="18.75" customHeight="1" x14ac:dyDescent="0.2">
      <c r="A7" s="60">
        <v>2</v>
      </c>
      <c r="B7" s="21" t="s">
        <v>30</v>
      </c>
      <c r="C7" s="22" t="s">
        <v>30</v>
      </c>
      <c r="D7" s="22" t="s">
        <v>31</v>
      </c>
      <c r="E7" s="23" t="s">
        <v>32</v>
      </c>
      <c r="F7" s="24">
        <v>55</v>
      </c>
      <c r="G7" s="61">
        <f t="shared" ref="G7:G70" si="0">(U7/365/24)/F7*100</f>
        <v>17.438771274387712</v>
      </c>
      <c r="H7" s="25" t="s">
        <v>28</v>
      </c>
      <c r="I7" s="26">
        <v>6489</v>
      </c>
      <c r="J7" s="26">
        <v>10158</v>
      </c>
      <c r="K7" s="26">
        <v>9116</v>
      </c>
      <c r="L7" s="26">
        <v>5645</v>
      </c>
      <c r="M7" s="26">
        <v>3710</v>
      </c>
      <c r="N7" s="26">
        <v>7617</v>
      </c>
      <c r="O7" s="26">
        <v>9307</v>
      </c>
      <c r="P7" s="26">
        <v>10712</v>
      </c>
      <c r="Q7" s="26">
        <v>8711</v>
      </c>
      <c r="R7" s="26">
        <v>5183</v>
      </c>
      <c r="S7" s="26">
        <v>3206</v>
      </c>
      <c r="T7" s="26">
        <v>4166</v>
      </c>
      <c r="U7" s="24">
        <f t="shared" ref="U7:U19" si="1">SUM(I7:T7)</f>
        <v>84020</v>
      </c>
      <c r="V7" s="27"/>
      <c r="W7" s="109"/>
    </row>
    <row r="8" spans="1:23" ht="18.75" customHeight="1" x14ac:dyDescent="0.2">
      <c r="A8" s="60">
        <v>3</v>
      </c>
      <c r="B8" s="21" t="s">
        <v>33</v>
      </c>
      <c r="C8" s="22" t="s">
        <v>34</v>
      </c>
      <c r="D8" s="22" t="s">
        <v>35</v>
      </c>
      <c r="E8" s="23" t="s">
        <v>36</v>
      </c>
      <c r="F8" s="24">
        <v>398</v>
      </c>
      <c r="G8" s="61">
        <f t="shared" si="0"/>
        <v>28.994401229893761</v>
      </c>
      <c r="H8" s="25" t="s">
        <v>37</v>
      </c>
      <c r="I8" s="26">
        <v>79088</v>
      </c>
      <c r="J8" s="26">
        <v>105697</v>
      </c>
      <c r="K8" s="26">
        <v>100719</v>
      </c>
      <c r="L8" s="26">
        <v>79724</v>
      </c>
      <c r="M8" s="26">
        <v>67924</v>
      </c>
      <c r="N8" s="26">
        <v>80877</v>
      </c>
      <c r="O8" s="26">
        <v>93374</v>
      </c>
      <c r="P8" s="26">
        <v>108722</v>
      </c>
      <c r="Q8" s="26">
        <v>89061</v>
      </c>
      <c r="R8" s="26">
        <v>75840</v>
      </c>
      <c r="S8" s="26">
        <v>61396</v>
      </c>
      <c r="T8" s="26">
        <v>68462</v>
      </c>
      <c r="U8" s="24">
        <f t="shared" si="1"/>
        <v>1010884</v>
      </c>
      <c r="V8" s="27"/>
      <c r="W8" s="109"/>
    </row>
    <row r="9" spans="1:23" ht="18.75" customHeight="1" x14ac:dyDescent="0.2">
      <c r="A9" s="60">
        <v>4</v>
      </c>
      <c r="B9" s="21" t="s">
        <v>38</v>
      </c>
      <c r="C9" s="22" t="s">
        <v>39</v>
      </c>
      <c r="D9" s="22" t="s">
        <v>40</v>
      </c>
      <c r="E9" s="23" t="s">
        <v>32</v>
      </c>
      <c r="F9" s="24">
        <v>102</v>
      </c>
      <c r="G9" s="61">
        <f t="shared" si="0"/>
        <v>8.5384770346494765</v>
      </c>
      <c r="H9" s="25" t="s">
        <v>37</v>
      </c>
      <c r="I9" s="26">
        <v>5222</v>
      </c>
      <c r="J9" s="26">
        <v>8536</v>
      </c>
      <c r="K9" s="26">
        <v>8885</v>
      </c>
      <c r="L9" s="26">
        <v>6023</v>
      </c>
      <c r="M9" s="26">
        <v>4351</v>
      </c>
      <c r="N9" s="26">
        <v>5205</v>
      </c>
      <c r="O9" s="26">
        <v>7678</v>
      </c>
      <c r="P9" s="26">
        <v>8669</v>
      </c>
      <c r="Q9" s="26">
        <v>8526</v>
      </c>
      <c r="R9" s="26">
        <v>4956</v>
      </c>
      <c r="S9" s="26">
        <v>4041</v>
      </c>
      <c r="T9" s="26">
        <v>4201</v>
      </c>
      <c r="U9" s="24">
        <f t="shared" si="1"/>
        <v>76293</v>
      </c>
      <c r="V9" s="27"/>
      <c r="W9" s="109"/>
    </row>
    <row r="10" spans="1:23" ht="36" x14ac:dyDescent="0.2">
      <c r="A10" s="60">
        <v>5</v>
      </c>
      <c r="B10" s="21" t="s">
        <v>41</v>
      </c>
      <c r="C10" s="22" t="s">
        <v>42</v>
      </c>
      <c r="D10" s="22" t="s">
        <v>43</v>
      </c>
      <c r="E10" s="23" t="s">
        <v>32</v>
      </c>
      <c r="F10" s="24">
        <v>47</v>
      </c>
      <c r="G10" s="61">
        <f t="shared" si="0"/>
        <v>30.880209851355289</v>
      </c>
      <c r="H10" s="25" t="s">
        <v>37</v>
      </c>
      <c r="I10" s="26">
        <v>13323</v>
      </c>
      <c r="J10" s="26">
        <v>13813</v>
      </c>
      <c r="K10" s="26">
        <v>13439</v>
      </c>
      <c r="L10" s="26">
        <v>11277</v>
      </c>
      <c r="M10" s="26">
        <v>6879</v>
      </c>
      <c r="N10" s="26">
        <v>10875</v>
      </c>
      <c r="O10" s="26">
        <v>10082</v>
      </c>
      <c r="P10" s="26">
        <v>11740</v>
      </c>
      <c r="Q10" s="26">
        <v>10165</v>
      </c>
      <c r="R10" s="26">
        <v>7631</v>
      </c>
      <c r="S10" s="26">
        <v>7243</v>
      </c>
      <c r="T10" s="26">
        <v>10673</v>
      </c>
      <c r="U10" s="24">
        <f t="shared" si="1"/>
        <v>127140</v>
      </c>
      <c r="V10" s="28" t="s">
        <v>44</v>
      </c>
      <c r="W10" s="109"/>
    </row>
    <row r="11" spans="1:23" ht="18.75" customHeight="1" x14ac:dyDescent="0.2">
      <c r="A11" s="60">
        <v>6</v>
      </c>
      <c r="B11" s="21" t="s">
        <v>45</v>
      </c>
      <c r="C11" s="21" t="s">
        <v>46</v>
      </c>
      <c r="D11" s="22" t="s">
        <v>47</v>
      </c>
      <c r="E11" s="23" t="s">
        <v>32</v>
      </c>
      <c r="F11" s="24">
        <v>143</v>
      </c>
      <c r="G11" s="61">
        <f t="shared" si="0"/>
        <v>20.044305010058437</v>
      </c>
      <c r="H11" s="25" t="s">
        <v>37</v>
      </c>
      <c r="I11" s="26">
        <v>23203</v>
      </c>
      <c r="J11" s="26">
        <v>31160</v>
      </c>
      <c r="K11" s="26">
        <v>28027</v>
      </c>
      <c r="L11" s="26">
        <v>24773</v>
      </c>
      <c r="M11" s="26">
        <v>17390</v>
      </c>
      <c r="N11" s="26">
        <v>16141</v>
      </c>
      <c r="O11" s="26">
        <v>19286</v>
      </c>
      <c r="P11" s="26">
        <v>22267</v>
      </c>
      <c r="Q11" s="26">
        <v>19907</v>
      </c>
      <c r="R11" s="26">
        <v>17130</v>
      </c>
      <c r="S11" s="26">
        <v>13911</v>
      </c>
      <c r="T11" s="26">
        <v>17896</v>
      </c>
      <c r="U11" s="24">
        <f t="shared" si="1"/>
        <v>251091</v>
      </c>
      <c r="V11" s="27"/>
      <c r="W11" s="109"/>
    </row>
    <row r="12" spans="1:23" ht="24" x14ac:dyDescent="0.2">
      <c r="A12" s="60">
        <v>7</v>
      </c>
      <c r="B12" s="21" t="s">
        <v>48</v>
      </c>
      <c r="C12" s="21" t="s">
        <v>46</v>
      </c>
      <c r="D12" s="22" t="s">
        <v>49</v>
      </c>
      <c r="E12" s="23" t="s">
        <v>32</v>
      </c>
      <c r="F12" s="24">
        <v>34</v>
      </c>
      <c r="G12" s="61">
        <f t="shared" si="0"/>
        <v>4.136113349449368</v>
      </c>
      <c r="H12" s="25" t="s">
        <v>37</v>
      </c>
      <c r="I12" s="26" t="s">
        <v>50</v>
      </c>
      <c r="J12" s="26" t="s">
        <v>50</v>
      </c>
      <c r="K12" s="26" t="s">
        <v>50</v>
      </c>
      <c r="L12" s="26" t="s">
        <v>50</v>
      </c>
      <c r="M12" s="26" t="s">
        <v>50</v>
      </c>
      <c r="N12" s="26" t="s">
        <v>50</v>
      </c>
      <c r="O12" s="26">
        <v>3815</v>
      </c>
      <c r="P12" s="26">
        <v>4583</v>
      </c>
      <c r="Q12" s="26">
        <v>3921</v>
      </c>
      <c r="R12" s="26" t="s">
        <v>50</v>
      </c>
      <c r="S12" s="26" t="s">
        <v>50</v>
      </c>
      <c r="T12" s="26" t="s">
        <v>50</v>
      </c>
      <c r="U12" s="24">
        <f t="shared" si="1"/>
        <v>12319</v>
      </c>
      <c r="V12" s="28" t="s">
        <v>51</v>
      </c>
      <c r="W12" s="109"/>
    </row>
    <row r="13" spans="1:23" ht="18.75" customHeight="1" x14ac:dyDescent="0.2">
      <c r="A13" s="60">
        <v>8</v>
      </c>
      <c r="B13" s="21" t="s">
        <v>52</v>
      </c>
      <c r="C13" s="21" t="s">
        <v>46</v>
      </c>
      <c r="D13" s="22" t="s">
        <v>53</v>
      </c>
      <c r="E13" s="23" t="s">
        <v>32</v>
      </c>
      <c r="F13" s="24">
        <v>67</v>
      </c>
      <c r="G13" s="61">
        <f t="shared" si="0"/>
        <v>33.345260001363052</v>
      </c>
      <c r="H13" s="25" t="s">
        <v>37</v>
      </c>
      <c r="I13" s="26">
        <v>17358</v>
      </c>
      <c r="J13" s="26">
        <v>18953</v>
      </c>
      <c r="K13" s="26">
        <v>18652</v>
      </c>
      <c r="L13" s="26">
        <v>17488</v>
      </c>
      <c r="M13" s="26">
        <v>15980</v>
      </c>
      <c r="N13" s="26">
        <v>15058</v>
      </c>
      <c r="O13" s="26">
        <v>14666</v>
      </c>
      <c r="P13" s="26">
        <v>16409</v>
      </c>
      <c r="Q13" s="26">
        <v>14954</v>
      </c>
      <c r="R13" s="26">
        <v>14106</v>
      </c>
      <c r="S13" s="26">
        <v>14644</v>
      </c>
      <c r="T13" s="26">
        <v>17442</v>
      </c>
      <c r="U13" s="24">
        <f t="shared" si="1"/>
        <v>195710</v>
      </c>
      <c r="V13" s="27"/>
      <c r="W13" s="109"/>
    </row>
    <row r="14" spans="1:23" ht="18.75" customHeight="1" x14ac:dyDescent="0.2">
      <c r="A14" s="60">
        <v>9</v>
      </c>
      <c r="B14" s="21" t="s">
        <v>54</v>
      </c>
      <c r="C14" s="22" t="s">
        <v>55</v>
      </c>
      <c r="D14" s="22" t="s">
        <v>56</v>
      </c>
      <c r="E14" s="23" t="s">
        <v>57</v>
      </c>
      <c r="F14" s="24">
        <v>66</v>
      </c>
      <c r="G14" s="61">
        <f t="shared" si="0"/>
        <v>15.522692680226926</v>
      </c>
      <c r="H14" s="25" t="s">
        <v>28</v>
      </c>
      <c r="I14" s="26">
        <v>7550</v>
      </c>
      <c r="J14" s="26">
        <v>11632</v>
      </c>
      <c r="K14" s="26">
        <v>10660</v>
      </c>
      <c r="L14" s="26">
        <v>8728</v>
      </c>
      <c r="M14" s="26">
        <v>4642</v>
      </c>
      <c r="N14" s="26">
        <v>4717</v>
      </c>
      <c r="O14" s="26">
        <v>7607</v>
      </c>
      <c r="P14" s="26">
        <v>10172</v>
      </c>
      <c r="Q14" s="26">
        <v>8947</v>
      </c>
      <c r="R14" s="26">
        <v>6207</v>
      </c>
      <c r="S14" s="26">
        <v>3790</v>
      </c>
      <c r="T14" s="26">
        <v>5094</v>
      </c>
      <c r="U14" s="24">
        <f t="shared" si="1"/>
        <v>89746</v>
      </c>
      <c r="V14" s="28"/>
      <c r="W14" s="109"/>
    </row>
    <row r="15" spans="1:23" ht="18.75" customHeight="1" x14ac:dyDescent="0.2">
      <c r="A15" s="60">
        <v>10</v>
      </c>
      <c r="B15" s="21" t="s">
        <v>58</v>
      </c>
      <c r="C15" s="22" t="s">
        <v>59</v>
      </c>
      <c r="D15" s="22" t="s">
        <v>60</v>
      </c>
      <c r="E15" s="23" t="s">
        <v>57</v>
      </c>
      <c r="F15" s="24">
        <v>87</v>
      </c>
      <c r="G15" s="61">
        <f t="shared" si="0"/>
        <v>21.314622369180704</v>
      </c>
      <c r="H15" s="25" t="s">
        <v>28</v>
      </c>
      <c r="I15" s="26">
        <v>13681</v>
      </c>
      <c r="J15" s="26">
        <v>19293</v>
      </c>
      <c r="K15" s="26">
        <v>17770</v>
      </c>
      <c r="L15" s="26">
        <v>14519</v>
      </c>
      <c r="M15" s="26">
        <v>9716</v>
      </c>
      <c r="N15" s="26">
        <v>11732</v>
      </c>
      <c r="O15" s="26">
        <v>14996</v>
      </c>
      <c r="P15" s="26">
        <v>16846</v>
      </c>
      <c r="Q15" s="26">
        <v>14191</v>
      </c>
      <c r="R15" s="26">
        <v>11578</v>
      </c>
      <c r="S15" s="26">
        <v>8033</v>
      </c>
      <c r="T15" s="26">
        <v>10088</v>
      </c>
      <c r="U15" s="24">
        <f t="shared" si="1"/>
        <v>162443</v>
      </c>
      <c r="V15" s="27"/>
      <c r="W15" s="109"/>
    </row>
    <row r="16" spans="1:23" ht="18.75" customHeight="1" x14ac:dyDescent="0.2">
      <c r="A16" s="60">
        <v>11</v>
      </c>
      <c r="B16" s="21" t="s">
        <v>61</v>
      </c>
      <c r="C16" s="29" t="s">
        <v>61</v>
      </c>
      <c r="D16" s="22" t="s">
        <v>62</v>
      </c>
      <c r="E16" s="23" t="s">
        <v>32</v>
      </c>
      <c r="F16" s="24">
        <v>88</v>
      </c>
      <c r="G16" s="61">
        <f t="shared" si="0"/>
        <v>27.631278538812783</v>
      </c>
      <c r="H16" s="25" t="s">
        <v>28</v>
      </c>
      <c r="I16" s="26">
        <v>18556</v>
      </c>
      <c r="J16" s="26">
        <v>20501</v>
      </c>
      <c r="K16" s="26">
        <v>20733</v>
      </c>
      <c r="L16" s="26">
        <v>17633</v>
      </c>
      <c r="M16" s="26">
        <v>15665</v>
      </c>
      <c r="N16" s="26">
        <v>16707</v>
      </c>
      <c r="O16" s="26">
        <v>17376</v>
      </c>
      <c r="P16" s="26">
        <v>20021</v>
      </c>
      <c r="Q16" s="26">
        <v>17423</v>
      </c>
      <c r="R16" s="26">
        <v>17079</v>
      </c>
      <c r="S16" s="26">
        <v>14668</v>
      </c>
      <c r="T16" s="26">
        <v>16642</v>
      </c>
      <c r="U16" s="24">
        <f t="shared" si="1"/>
        <v>213004</v>
      </c>
      <c r="V16" s="27"/>
      <c r="W16" s="109"/>
    </row>
    <row r="17" spans="1:23" ht="18.75" customHeight="1" x14ac:dyDescent="0.2">
      <c r="A17" s="60">
        <v>12</v>
      </c>
      <c r="B17" s="21" t="s">
        <v>63</v>
      </c>
      <c r="C17" s="21" t="s">
        <v>63</v>
      </c>
      <c r="D17" s="22" t="s">
        <v>64</v>
      </c>
      <c r="E17" s="23" t="s">
        <v>32</v>
      </c>
      <c r="F17" s="24">
        <v>140</v>
      </c>
      <c r="G17" s="61">
        <f t="shared" si="0"/>
        <v>26.577951728636656</v>
      </c>
      <c r="H17" s="25" t="s">
        <v>28</v>
      </c>
      <c r="I17" s="26">
        <v>31658</v>
      </c>
      <c r="J17" s="26">
        <v>36138</v>
      </c>
      <c r="K17" s="26">
        <v>33299</v>
      </c>
      <c r="L17" s="26">
        <v>27455</v>
      </c>
      <c r="M17" s="26">
        <v>20175</v>
      </c>
      <c r="N17" s="26">
        <v>26358</v>
      </c>
      <c r="O17" s="26">
        <v>25478</v>
      </c>
      <c r="P17" s="26">
        <v>29277</v>
      </c>
      <c r="Q17" s="26">
        <v>25021</v>
      </c>
      <c r="R17" s="26">
        <v>23226</v>
      </c>
      <c r="S17" s="26">
        <v>19330</v>
      </c>
      <c r="T17" s="26">
        <v>28537</v>
      </c>
      <c r="U17" s="24">
        <f t="shared" si="1"/>
        <v>325952</v>
      </c>
      <c r="V17" s="27"/>
      <c r="W17" s="109"/>
    </row>
    <row r="18" spans="1:23" ht="18.75" customHeight="1" x14ac:dyDescent="0.2">
      <c r="A18" s="60">
        <v>13</v>
      </c>
      <c r="B18" s="21" t="s">
        <v>65</v>
      </c>
      <c r="C18" s="21" t="s">
        <v>66</v>
      </c>
      <c r="D18" s="22" t="s">
        <v>67</v>
      </c>
      <c r="E18" s="23" t="s">
        <v>32</v>
      </c>
      <c r="F18" s="30">
        <v>39</v>
      </c>
      <c r="G18" s="61">
        <f t="shared" si="0"/>
        <v>13.417632595714787</v>
      </c>
      <c r="H18" s="25" t="s">
        <v>28</v>
      </c>
      <c r="I18" s="26">
        <v>3304</v>
      </c>
      <c r="J18" s="26">
        <v>4069</v>
      </c>
      <c r="K18" s="26">
        <v>4399</v>
      </c>
      <c r="L18" s="26">
        <v>3954</v>
      </c>
      <c r="M18" s="26">
        <v>3228</v>
      </c>
      <c r="N18" s="31">
        <v>3328</v>
      </c>
      <c r="O18" s="26">
        <v>4641</v>
      </c>
      <c r="P18" s="26">
        <v>4483</v>
      </c>
      <c r="Q18" s="26">
        <v>4079</v>
      </c>
      <c r="R18" s="32">
        <v>4012</v>
      </c>
      <c r="S18" s="26">
        <v>3196</v>
      </c>
      <c r="T18" s="26">
        <v>3147</v>
      </c>
      <c r="U18" s="24">
        <f t="shared" si="1"/>
        <v>45840</v>
      </c>
      <c r="V18" s="27"/>
      <c r="W18" s="109"/>
    </row>
    <row r="19" spans="1:23" ht="18.75" customHeight="1" x14ac:dyDescent="0.2">
      <c r="A19" s="60">
        <v>14</v>
      </c>
      <c r="B19" s="21" t="s">
        <v>68</v>
      </c>
      <c r="C19" s="21" t="s">
        <v>69</v>
      </c>
      <c r="D19" s="22" t="s">
        <v>70</v>
      </c>
      <c r="E19" s="23" t="s">
        <v>32</v>
      </c>
      <c r="F19" s="24">
        <v>98</v>
      </c>
      <c r="G19" s="61">
        <f t="shared" si="0"/>
        <v>26.385588481968124</v>
      </c>
      <c r="H19" s="25" t="s">
        <v>28</v>
      </c>
      <c r="I19" s="26">
        <v>22800</v>
      </c>
      <c r="J19" s="26">
        <v>25463</v>
      </c>
      <c r="K19" s="26">
        <v>23986</v>
      </c>
      <c r="L19" s="26">
        <v>19078</v>
      </c>
      <c r="M19" s="26">
        <v>14071</v>
      </c>
      <c r="N19" s="26">
        <v>17485</v>
      </c>
      <c r="O19" s="26">
        <v>17201</v>
      </c>
      <c r="P19" s="26">
        <v>20215</v>
      </c>
      <c r="Q19" s="26">
        <v>17232</v>
      </c>
      <c r="R19" s="26">
        <v>15325</v>
      </c>
      <c r="S19" s="26">
        <v>14650</v>
      </c>
      <c r="T19" s="26">
        <v>19009</v>
      </c>
      <c r="U19" s="24">
        <f t="shared" si="1"/>
        <v>226515</v>
      </c>
      <c r="V19" s="27"/>
      <c r="W19" s="109"/>
    </row>
    <row r="20" spans="1:23" s="20" customFormat="1" ht="18.75" customHeight="1" x14ac:dyDescent="0.2">
      <c r="A20" s="79">
        <v>15</v>
      </c>
      <c r="B20" s="83" t="s">
        <v>71</v>
      </c>
      <c r="C20" s="89" t="s">
        <v>72</v>
      </c>
      <c r="D20" s="89" t="s">
        <v>73</v>
      </c>
      <c r="E20" s="34" t="s">
        <v>32</v>
      </c>
      <c r="F20" s="111">
        <v>49</v>
      </c>
      <c r="G20" s="119">
        <f t="shared" si="0"/>
        <v>64.206504519616075</v>
      </c>
      <c r="H20" s="25" t="s">
        <v>28</v>
      </c>
      <c r="I20" s="35">
        <v>25968</v>
      </c>
      <c r="J20" s="35">
        <v>26855</v>
      </c>
      <c r="K20" s="35">
        <v>26938</v>
      </c>
      <c r="L20" s="35">
        <v>25559</v>
      </c>
      <c r="M20" s="35">
        <v>25114</v>
      </c>
      <c r="N20" s="35">
        <v>21348</v>
      </c>
      <c r="O20" s="35">
        <v>22029</v>
      </c>
      <c r="P20" s="35">
        <v>22547</v>
      </c>
      <c r="Q20" s="35">
        <v>17530</v>
      </c>
      <c r="R20" s="35">
        <v>20659</v>
      </c>
      <c r="S20" s="35">
        <v>19892</v>
      </c>
      <c r="T20" s="35">
        <v>21161</v>
      </c>
      <c r="U20" s="36">
        <f>SUM(I20:T20)</f>
        <v>275600</v>
      </c>
      <c r="V20" s="27"/>
      <c r="W20" s="109"/>
    </row>
    <row r="21" spans="1:23" s="20" customFormat="1" ht="18.75" customHeight="1" x14ac:dyDescent="0.2">
      <c r="A21" s="81"/>
      <c r="B21" s="84"/>
      <c r="C21" s="90"/>
      <c r="D21" s="90"/>
      <c r="E21" s="37" t="s">
        <v>74</v>
      </c>
      <c r="F21" s="112"/>
      <c r="G21" s="120"/>
      <c r="H21" s="25" t="s">
        <v>28</v>
      </c>
      <c r="I21" s="38">
        <v>0</v>
      </c>
      <c r="J21" s="38">
        <v>0</v>
      </c>
      <c r="K21" s="38">
        <v>0</v>
      </c>
      <c r="L21" s="38">
        <v>0</v>
      </c>
      <c r="M21" s="38">
        <v>0</v>
      </c>
      <c r="N21" s="38">
        <v>0</v>
      </c>
      <c r="O21" s="38">
        <v>0</v>
      </c>
      <c r="P21" s="38">
        <v>0</v>
      </c>
      <c r="Q21" s="38">
        <v>0</v>
      </c>
      <c r="R21" s="38">
        <v>0</v>
      </c>
      <c r="S21" s="38">
        <v>0</v>
      </c>
      <c r="T21" s="38">
        <v>0</v>
      </c>
      <c r="U21" s="39">
        <f t="shared" ref="U21" si="2">SUM(I21:T21)</f>
        <v>0</v>
      </c>
      <c r="V21" s="27"/>
      <c r="W21" s="109"/>
    </row>
    <row r="22" spans="1:23" s="20" customFormat="1" ht="18.75" customHeight="1" x14ac:dyDescent="0.2">
      <c r="A22" s="60">
        <v>16</v>
      </c>
      <c r="B22" s="21" t="s">
        <v>75</v>
      </c>
      <c r="C22" s="22" t="s">
        <v>76</v>
      </c>
      <c r="D22" s="29" t="s">
        <v>77</v>
      </c>
      <c r="E22" s="23" t="s">
        <v>32</v>
      </c>
      <c r="F22" s="24">
        <v>29</v>
      </c>
      <c r="G22" s="61">
        <f t="shared" si="0"/>
        <v>49.08124704770902</v>
      </c>
      <c r="H22" s="25" t="s">
        <v>28</v>
      </c>
      <c r="I22" s="26">
        <v>10307</v>
      </c>
      <c r="J22" s="26">
        <v>10807</v>
      </c>
      <c r="K22" s="26">
        <v>10734</v>
      </c>
      <c r="L22" s="26">
        <v>10374</v>
      </c>
      <c r="M22" s="26">
        <v>10571</v>
      </c>
      <c r="N22" s="26">
        <v>10233</v>
      </c>
      <c r="O22" s="26">
        <v>10693</v>
      </c>
      <c r="P22" s="26">
        <v>10673</v>
      </c>
      <c r="Q22" s="26">
        <v>9581</v>
      </c>
      <c r="R22" s="26">
        <v>10291</v>
      </c>
      <c r="S22" s="26">
        <v>10002</v>
      </c>
      <c r="T22" s="26">
        <v>10420</v>
      </c>
      <c r="U22" s="24">
        <f t="shared" ref="U22" si="3">SUM(I22:T22)</f>
        <v>124686</v>
      </c>
      <c r="V22" s="27"/>
      <c r="W22" s="109"/>
    </row>
    <row r="23" spans="1:23" ht="18.75" customHeight="1" x14ac:dyDescent="0.2">
      <c r="A23" s="60">
        <v>17</v>
      </c>
      <c r="B23" s="21" t="s">
        <v>78</v>
      </c>
      <c r="C23" s="22" t="s">
        <v>79</v>
      </c>
      <c r="D23" s="22" t="s">
        <v>80</v>
      </c>
      <c r="E23" s="23" t="s">
        <v>57</v>
      </c>
      <c r="F23" s="24">
        <v>174</v>
      </c>
      <c r="G23" s="61">
        <f t="shared" si="0"/>
        <v>15.144399832047448</v>
      </c>
      <c r="H23" s="25" t="s">
        <v>28</v>
      </c>
      <c r="I23" s="26">
        <v>20002</v>
      </c>
      <c r="J23" s="26">
        <v>26332</v>
      </c>
      <c r="K23" s="26">
        <v>25773</v>
      </c>
      <c r="L23" s="26">
        <v>23326</v>
      </c>
      <c r="M23" s="26">
        <v>12341</v>
      </c>
      <c r="N23" s="26">
        <v>14386</v>
      </c>
      <c r="O23" s="26">
        <v>18428</v>
      </c>
      <c r="P23" s="26">
        <v>29135</v>
      </c>
      <c r="Q23" s="26">
        <v>24473</v>
      </c>
      <c r="R23" s="26">
        <v>14502</v>
      </c>
      <c r="S23" s="26">
        <v>10198</v>
      </c>
      <c r="T23" s="26">
        <v>11941</v>
      </c>
      <c r="U23" s="24">
        <f>SUM(I23:T23)</f>
        <v>230837</v>
      </c>
      <c r="V23" s="28"/>
      <c r="W23" s="109"/>
    </row>
    <row r="24" spans="1:23" ht="18.75" customHeight="1" x14ac:dyDescent="0.2">
      <c r="A24" s="60">
        <v>18</v>
      </c>
      <c r="B24" s="21" t="s">
        <v>81</v>
      </c>
      <c r="C24" s="22" t="s">
        <v>79</v>
      </c>
      <c r="D24" s="22" t="s">
        <v>82</v>
      </c>
      <c r="E24" s="23" t="s">
        <v>57</v>
      </c>
      <c r="F24" s="24">
        <v>160</v>
      </c>
      <c r="G24" s="61">
        <f t="shared" si="0"/>
        <v>14.555864726027396</v>
      </c>
      <c r="H24" s="25" t="s">
        <v>28</v>
      </c>
      <c r="I24" s="26">
        <v>25206</v>
      </c>
      <c r="J24" s="26">
        <v>20067</v>
      </c>
      <c r="K24" s="26">
        <v>25266</v>
      </c>
      <c r="L24" s="26">
        <v>13816</v>
      </c>
      <c r="M24" s="26">
        <v>10500</v>
      </c>
      <c r="N24" s="26">
        <v>16104</v>
      </c>
      <c r="O24" s="26">
        <v>19375</v>
      </c>
      <c r="P24" s="26">
        <v>20948</v>
      </c>
      <c r="Q24" s="26">
        <v>14382</v>
      </c>
      <c r="R24" s="26">
        <v>9151</v>
      </c>
      <c r="S24" s="26">
        <v>10293</v>
      </c>
      <c r="T24" s="26">
        <v>18907</v>
      </c>
      <c r="U24" s="24">
        <f t="shared" ref="U24:U83" si="4">SUM(I24:T24)</f>
        <v>204015</v>
      </c>
      <c r="V24" s="28"/>
      <c r="W24" s="109"/>
    </row>
    <row r="25" spans="1:23" ht="18.75" customHeight="1" x14ac:dyDescent="0.2">
      <c r="A25" s="60">
        <v>19</v>
      </c>
      <c r="B25" s="21" t="s">
        <v>83</v>
      </c>
      <c r="C25" s="22" t="s">
        <v>79</v>
      </c>
      <c r="D25" s="22" t="s">
        <v>84</v>
      </c>
      <c r="E25" s="23" t="s">
        <v>57</v>
      </c>
      <c r="F25" s="24">
        <v>219</v>
      </c>
      <c r="G25" s="61">
        <f t="shared" si="0"/>
        <v>13.845676695648548</v>
      </c>
      <c r="H25" s="25" t="s">
        <v>28</v>
      </c>
      <c r="I25" s="26">
        <v>29126</v>
      </c>
      <c r="J25" s="26">
        <v>28623</v>
      </c>
      <c r="K25" s="26">
        <v>29556</v>
      </c>
      <c r="L25" s="26">
        <v>29438</v>
      </c>
      <c r="M25" s="26">
        <v>14787</v>
      </c>
      <c r="N25" s="26">
        <v>17010</v>
      </c>
      <c r="O25" s="26">
        <v>19854</v>
      </c>
      <c r="P25" s="26">
        <v>30354</v>
      </c>
      <c r="Q25" s="26">
        <v>26934</v>
      </c>
      <c r="R25" s="26">
        <v>15794</v>
      </c>
      <c r="S25" s="26">
        <v>11358</v>
      </c>
      <c r="T25" s="26">
        <v>12787</v>
      </c>
      <c r="U25" s="24">
        <f t="shared" si="4"/>
        <v>265621</v>
      </c>
      <c r="V25" s="28"/>
      <c r="W25" s="109"/>
    </row>
    <row r="26" spans="1:23" ht="18.75" customHeight="1" x14ac:dyDescent="0.2">
      <c r="A26" s="60">
        <v>20</v>
      </c>
      <c r="B26" s="21" t="s">
        <v>85</v>
      </c>
      <c r="C26" s="22" t="s">
        <v>79</v>
      </c>
      <c r="D26" s="22" t="s">
        <v>86</v>
      </c>
      <c r="E26" s="23" t="s">
        <v>57</v>
      </c>
      <c r="F26" s="24">
        <v>176</v>
      </c>
      <c r="G26" s="61">
        <f t="shared" si="0"/>
        <v>13.665291614777916</v>
      </c>
      <c r="H26" s="25" t="s">
        <v>28</v>
      </c>
      <c r="I26" s="26">
        <v>23269</v>
      </c>
      <c r="J26" s="26">
        <v>21595</v>
      </c>
      <c r="K26" s="26">
        <v>22586</v>
      </c>
      <c r="L26" s="26">
        <v>25268</v>
      </c>
      <c r="M26" s="26">
        <v>11329</v>
      </c>
      <c r="N26" s="26">
        <v>12543</v>
      </c>
      <c r="O26" s="26">
        <v>16453</v>
      </c>
      <c r="P26" s="26">
        <v>23643</v>
      </c>
      <c r="Q26" s="26">
        <v>20606</v>
      </c>
      <c r="R26" s="26">
        <v>11720</v>
      </c>
      <c r="S26" s="26">
        <v>8826</v>
      </c>
      <c r="T26" s="26">
        <v>12848</v>
      </c>
      <c r="U26" s="24">
        <f t="shared" si="4"/>
        <v>210686</v>
      </c>
      <c r="V26" s="28"/>
      <c r="W26" s="109"/>
    </row>
    <row r="27" spans="1:23" ht="18.75" customHeight="1" x14ac:dyDescent="0.2">
      <c r="A27" s="60">
        <v>21</v>
      </c>
      <c r="B27" s="21" t="s">
        <v>87</v>
      </c>
      <c r="C27" s="22" t="s">
        <v>79</v>
      </c>
      <c r="D27" s="22" t="s">
        <v>88</v>
      </c>
      <c r="E27" s="23" t="s">
        <v>57</v>
      </c>
      <c r="F27" s="24">
        <v>229</v>
      </c>
      <c r="G27" s="61">
        <f t="shared" si="0"/>
        <v>16.127943610296906</v>
      </c>
      <c r="H27" s="25" t="s">
        <v>28</v>
      </c>
      <c r="I27" s="26">
        <v>32355</v>
      </c>
      <c r="J27" s="26">
        <v>31233</v>
      </c>
      <c r="K27" s="26">
        <v>29633</v>
      </c>
      <c r="L27" s="26">
        <v>35059</v>
      </c>
      <c r="M27" s="26">
        <v>19035</v>
      </c>
      <c r="N27" s="26">
        <v>21789</v>
      </c>
      <c r="O27" s="26">
        <v>24535</v>
      </c>
      <c r="P27" s="26">
        <v>36720</v>
      </c>
      <c r="Q27" s="26">
        <v>35373</v>
      </c>
      <c r="R27" s="26">
        <v>22407</v>
      </c>
      <c r="S27" s="26">
        <v>14562</v>
      </c>
      <c r="T27" s="26">
        <v>20832</v>
      </c>
      <c r="U27" s="24">
        <f t="shared" si="4"/>
        <v>323533</v>
      </c>
      <c r="V27" s="28"/>
      <c r="W27" s="109"/>
    </row>
    <row r="28" spans="1:23" ht="18.75" customHeight="1" x14ac:dyDescent="0.2">
      <c r="A28" s="60">
        <v>22</v>
      </c>
      <c r="B28" s="21" t="s">
        <v>89</v>
      </c>
      <c r="C28" s="22" t="s">
        <v>79</v>
      </c>
      <c r="D28" s="22" t="s">
        <v>90</v>
      </c>
      <c r="E28" s="23" t="s">
        <v>57</v>
      </c>
      <c r="F28" s="24">
        <v>146</v>
      </c>
      <c r="G28" s="61">
        <f t="shared" si="0"/>
        <v>14.919778570088196</v>
      </c>
      <c r="H28" s="25" t="s">
        <v>28</v>
      </c>
      <c r="I28" s="26">
        <v>22591</v>
      </c>
      <c r="J28" s="26">
        <v>24051</v>
      </c>
      <c r="K28" s="26">
        <v>21639</v>
      </c>
      <c r="L28" s="26">
        <v>21229</v>
      </c>
      <c r="M28" s="26">
        <v>11500</v>
      </c>
      <c r="N28" s="26">
        <v>10641</v>
      </c>
      <c r="O28" s="26">
        <v>13060</v>
      </c>
      <c r="P28" s="26">
        <v>18205</v>
      </c>
      <c r="Q28" s="26">
        <v>17164</v>
      </c>
      <c r="R28" s="26">
        <v>11582</v>
      </c>
      <c r="S28" s="26">
        <v>8462</v>
      </c>
      <c r="T28" s="26">
        <v>10694</v>
      </c>
      <c r="U28" s="24">
        <f t="shared" si="4"/>
        <v>190818</v>
      </c>
      <c r="V28" s="28"/>
      <c r="W28" s="109"/>
    </row>
    <row r="29" spans="1:23" ht="18.75" customHeight="1" x14ac:dyDescent="0.2">
      <c r="A29" s="60">
        <v>23</v>
      </c>
      <c r="B29" s="21" t="s">
        <v>91</v>
      </c>
      <c r="C29" s="22" t="s">
        <v>79</v>
      </c>
      <c r="D29" s="22" t="s">
        <v>92</v>
      </c>
      <c r="E29" s="23" t="s">
        <v>57</v>
      </c>
      <c r="F29" s="24">
        <v>223</v>
      </c>
      <c r="G29" s="61">
        <f t="shared" si="0"/>
        <v>14.227481213014723</v>
      </c>
      <c r="H29" s="25" t="s">
        <v>28</v>
      </c>
      <c r="I29" s="26">
        <v>28926</v>
      </c>
      <c r="J29" s="26">
        <v>21394</v>
      </c>
      <c r="K29" s="26">
        <v>32386</v>
      </c>
      <c r="L29" s="26">
        <v>23410</v>
      </c>
      <c r="M29" s="26">
        <v>13713</v>
      </c>
      <c r="N29" s="26">
        <v>21815</v>
      </c>
      <c r="O29" s="26">
        <v>25587</v>
      </c>
      <c r="P29" s="26">
        <v>35646</v>
      </c>
      <c r="Q29" s="26">
        <v>30672</v>
      </c>
      <c r="R29" s="26">
        <v>14757</v>
      </c>
      <c r="S29" s="26">
        <v>12094</v>
      </c>
      <c r="T29" s="26">
        <v>17531</v>
      </c>
      <c r="U29" s="24">
        <f t="shared" si="4"/>
        <v>277931</v>
      </c>
      <c r="V29" s="28"/>
      <c r="W29" s="109"/>
    </row>
    <row r="30" spans="1:23" ht="18.75" customHeight="1" x14ac:dyDescent="0.2">
      <c r="A30" s="60">
        <v>24</v>
      </c>
      <c r="B30" s="21" t="s">
        <v>93</v>
      </c>
      <c r="C30" s="22" t="s">
        <v>79</v>
      </c>
      <c r="D30" s="22" t="s">
        <v>94</v>
      </c>
      <c r="E30" s="23" t="s">
        <v>57</v>
      </c>
      <c r="F30" s="24">
        <v>353</v>
      </c>
      <c r="G30" s="61">
        <f t="shared" si="0"/>
        <v>15.113961219553209</v>
      </c>
      <c r="H30" s="25" t="s">
        <v>28</v>
      </c>
      <c r="I30" s="26">
        <v>54307</v>
      </c>
      <c r="J30" s="26">
        <v>36712</v>
      </c>
      <c r="K30" s="26">
        <v>65016</v>
      </c>
      <c r="L30" s="26">
        <v>34469</v>
      </c>
      <c r="M30" s="26">
        <v>25497</v>
      </c>
      <c r="N30" s="26">
        <v>38519</v>
      </c>
      <c r="O30" s="26">
        <v>35669</v>
      </c>
      <c r="P30" s="26">
        <v>58252</v>
      </c>
      <c r="Q30" s="26">
        <v>37451</v>
      </c>
      <c r="R30" s="26">
        <v>18981</v>
      </c>
      <c r="S30" s="26">
        <v>21530</v>
      </c>
      <c r="T30" s="26">
        <v>40963</v>
      </c>
      <c r="U30" s="24">
        <f t="shared" si="4"/>
        <v>467366</v>
      </c>
      <c r="V30" s="28"/>
      <c r="W30" s="109"/>
    </row>
    <row r="31" spans="1:23" ht="18.75" customHeight="1" x14ac:dyDescent="0.2">
      <c r="A31" s="60">
        <v>25</v>
      </c>
      <c r="B31" s="21" t="s">
        <v>95</v>
      </c>
      <c r="C31" s="22" t="s">
        <v>79</v>
      </c>
      <c r="D31" s="22" t="s">
        <v>96</v>
      </c>
      <c r="E31" s="23" t="s">
        <v>57</v>
      </c>
      <c r="F31" s="24">
        <v>246</v>
      </c>
      <c r="G31" s="61">
        <f t="shared" si="0"/>
        <v>14.493540483350037</v>
      </c>
      <c r="H31" s="25" t="s">
        <v>28</v>
      </c>
      <c r="I31" s="26">
        <v>36909</v>
      </c>
      <c r="J31" s="26">
        <v>16718</v>
      </c>
      <c r="K31" s="26">
        <v>41506</v>
      </c>
      <c r="L31" s="26">
        <v>24513</v>
      </c>
      <c r="M31" s="26">
        <v>17406</v>
      </c>
      <c r="N31" s="26">
        <v>27582</v>
      </c>
      <c r="O31" s="26">
        <v>24366</v>
      </c>
      <c r="P31" s="26">
        <v>40783</v>
      </c>
      <c r="Q31" s="26">
        <v>27188</v>
      </c>
      <c r="R31" s="26">
        <v>13726</v>
      </c>
      <c r="S31" s="26">
        <v>15836</v>
      </c>
      <c r="T31" s="26">
        <v>25797</v>
      </c>
      <c r="U31" s="24">
        <f t="shared" si="4"/>
        <v>312330</v>
      </c>
      <c r="V31" s="28"/>
      <c r="W31" s="109"/>
    </row>
    <row r="32" spans="1:23" ht="18.75" customHeight="1" x14ac:dyDescent="0.2">
      <c r="A32" s="60">
        <v>26</v>
      </c>
      <c r="B32" s="21" t="s">
        <v>97</v>
      </c>
      <c r="C32" s="22" t="s">
        <v>79</v>
      </c>
      <c r="D32" s="22" t="s">
        <v>98</v>
      </c>
      <c r="E32" s="23" t="s">
        <v>57</v>
      </c>
      <c r="F32" s="24">
        <v>259</v>
      </c>
      <c r="G32" s="61">
        <f t="shared" si="0"/>
        <v>11.816302603973837</v>
      </c>
      <c r="H32" s="25" t="s">
        <v>28</v>
      </c>
      <c r="I32" s="26">
        <v>32090</v>
      </c>
      <c r="J32" s="26">
        <v>20867</v>
      </c>
      <c r="K32" s="26">
        <v>39000</v>
      </c>
      <c r="L32" s="26">
        <v>20492</v>
      </c>
      <c r="M32" s="26">
        <v>14304</v>
      </c>
      <c r="N32" s="26">
        <v>22959</v>
      </c>
      <c r="O32" s="26">
        <v>20832</v>
      </c>
      <c r="P32" s="26">
        <v>30758</v>
      </c>
      <c r="Q32" s="26">
        <v>20904</v>
      </c>
      <c r="R32" s="26">
        <v>12112</v>
      </c>
      <c r="S32" s="26">
        <v>12420</v>
      </c>
      <c r="T32" s="26">
        <v>21355</v>
      </c>
      <c r="U32" s="24">
        <f t="shared" si="4"/>
        <v>268093</v>
      </c>
      <c r="V32" s="28"/>
      <c r="W32" s="109"/>
    </row>
    <row r="33" spans="1:23" ht="18.75" customHeight="1" x14ac:dyDescent="0.2">
      <c r="A33" s="60">
        <v>27</v>
      </c>
      <c r="B33" s="21" t="s">
        <v>99</v>
      </c>
      <c r="C33" s="22" t="s">
        <v>79</v>
      </c>
      <c r="D33" s="22" t="s">
        <v>100</v>
      </c>
      <c r="E33" s="23" t="s">
        <v>57</v>
      </c>
      <c r="F33" s="24">
        <v>215</v>
      </c>
      <c r="G33" s="61">
        <f t="shared" si="0"/>
        <v>13.431984708505896</v>
      </c>
      <c r="H33" s="25" t="s">
        <v>28</v>
      </c>
      <c r="I33" s="26">
        <v>30207</v>
      </c>
      <c r="J33" s="26">
        <v>20183</v>
      </c>
      <c r="K33" s="26">
        <v>35964</v>
      </c>
      <c r="L33" s="26">
        <v>19963</v>
      </c>
      <c r="M33" s="26">
        <v>11260</v>
      </c>
      <c r="N33" s="26">
        <v>21105</v>
      </c>
      <c r="O33" s="26">
        <v>19538</v>
      </c>
      <c r="P33" s="26">
        <v>30017</v>
      </c>
      <c r="Q33" s="26">
        <v>24144</v>
      </c>
      <c r="R33" s="26">
        <v>13179</v>
      </c>
      <c r="S33" s="26">
        <v>9986</v>
      </c>
      <c r="T33" s="26">
        <v>17432</v>
      </c>
      <c r="U33" s="24">
        <f t="shared" si="4"/>
        <v>252978</v>
      </c>
      <c r="V33" s="28"/>
      <c r="W33" s="109"/>
    </row>
    <row r="34" spans="1:23" ht="18.75" customHeight="1" x14ac:dyDescent="0.2">
      <c r="A34" s="60">
        <v>28</v>
      </c>
      <c r="B34" s="21" t="s">
        <v>101</v>
      </c>
      <c r="C34" s="22" t="s">
        <v>79</v>
      </c>
      <c r="D34" s="22" t="s">
        <v>102</v>
      </c>
      <c r="E34" s="23" t="s">
        <v>57</v>
      </c>
      <c r="F34" s="24">
        <v>266</v>
      </c>
      <c r="G34" s="61">
        <f t="shared" si="0"/>
        <v>11.362910701411062</v>
      </c>
      <c r="H34" s="25" t="s">
        <v>28</v>
      </c>
      <c r="I34" s="26">
        <v>31559</v>
      </c>
      <c r="J34" s="26">
        <v>21826</v>
      </c>
      <c r="K34" s="26">
        <v>38020</v>
      </c>
      <c r="L34" s="26">
        <v>20790</v>
      </c>
      <c r="M34" s="26">
        <v>12299</v>
      </c>
      <c r="N34" s="26">
        <v>21864</v>
      </c>
      <c r="O34" s="26">
        <v>20740</v>
      </c>
      <c r="P34" s="26">
        <v>32090</v>
      </c>
      <c r="Q34" s="26">
        <v>24034</v>
      </c>
      <c r="R34" s="26">
        <v>13768</v>
      </c>
      <c r="S34" s="26">
        <v>10503</v>
      </c>
      <c r="T34" s="26">
        <v>17281</v>
      </c>
      <c r="U34" s="24">
        <f t="shared" si="4"/>
        <v>264774</v>
      </c>
      <c r="V34" s="28"/>
      <c r="W34" s="109"/>
    </row>
    <row r="35" spans="1:23" ht="18.75" customHeight="1" x14ac:dyDescent="0.2">
      <c r="A35" s="60">
        <v>29</v>
      </c>
      <c r="B35" s="21" t="s">
        <v>103</v>
      </c>
      <c r="C35" s="22" t="s">
        <v>79</v>
      </c>
      <c r="D35" s="22" t="s">
        <v>104</v>
      </c>
      <c r="E35" s="23" t="s">
        <v>57</v>
      </c>
      <c r="F35" s="24">
        <v>202</v>
      </c>
      <c r="G35" s="61">
        <f t="shared" si="0"/>
        <v>14.501898820018988</v>
      </c>
      <c r="H35" s="25" t="s">
        <v>28</v>
      </c>
      <c r="I35" s="26">
        <v>24839</v>
      </c>
      <c r="J35" s="26">
        <v>28072</v>
      </c>
      <c r="K35" s="26">
        <v>28069</v>
      </c>
      <c r="L35" s="26">
        <v>26514</v>
      </c>
      <c r="M35" s="26">
        <v>13222</v>
      </c>
      <c r="N35" s="26">
        <v>16901</v>
      </c>
      <c r="O35" s="26">
        <v>21169</v>
      </c>
      <c r="P35" s="26">
        <v>27875</v>
      </c>
      <c r="Q35" s="26">
        <v>26177</v>
      </c>
      <c r="R35" s="26">
        <v>17272</v>
      </c>
      <c r="S35" s="26">
        <v>11801</v>
      </c>
      <c r="T35" s="26">
        <v>14703</v>
      </c>
      <c r="U35" s="24">
        <f t="shared" si="4"/>
        <v>256614</v>
      </c>
      <c r="V35" s="28"/>
      <c r="W35" s="109"/>
    </row>
    <row r="36" spans="1:23" ht="18.75" customHeight="1" x14ac:dyDescent="0.2">
      <c r="A36" s="60">
        <v>30</v>
      </c>
      <c r="B36" s="21" t="s">
        <v>105</v>
      </c>
      <c r="C36" s="22" t="s">
        <v>79</v>
      </c>
      <c r="D36" s="22" t="s">
        <v>106</v>
      </c>
      <c r="E36" s="23" t="s">
        <v>57</v>
      </c>
      <c r="F36" s="24">
        <v>243</v>
      </c>
      <c r="G36" s="61">
        <f t="shared" si="0"/>
        <v>12.929796869421425</v>
      </c>
      <c r="H36" s="25" t="s">
        <v>28</v>
      </c>
      <c r="I36" s="26">
        <v>37536</v>
      </c>
      <c r="J36" s="26">
        <v>23668</v>
      </c>
      <c r="K36" s="26">
        <v>35341</v>
      </c>
      <c r="L36" s="26">
        <v>29578</v>
      </c>
      <c r="M36" s="26">
        <v>14521</v>
      </c>
      <c r="N36" s="26">
        <v>17153</v>
      </c>
      <c r="O36" s="26">
        <v>19809</v>
      </c>
      <c r="P36" s="26">
        <v>29080</v>
      </c>
      <c r="Q36" s="26">
        <v>26599</v>
      </c>
      <c r="R36" s="26">
        <v>13625</v>
      </c>
      <c r="S36" s="26">
        <v>11812</v>
      </c>
      <c r="T36" s="26">
        <v>16512</v>
      </c>
      <c r="U36" s="24">
        <f t="shared" si="4"/>
        <v>275234</v>
      </c>
      <c r="V36" s="28"/>
      <c r="W36" s="109"/>
    </row>
    <row r="37" spans="1:23" ht="18.75" customHeight="1" x14ac:dyDescent="0.2">
      <c r="A37" s="60">
        <v>31</v>
      </c>
      <c r="B37" s="21" t="s">
        <v>107</v>
      </c>
      <c r="C37" s="22" t="s">
        <v>79</v>
      </c>
      <c r="D37" s="22" t="s">
        <v>108</v>
      </c>
      <c r="E37" s="23" t="s">
        <v>57</v>
      </c>
      <c r="F37" s="24">
        <v>282</v>
      </c>
      <c r="G37" s="61">
        <f t="shared" si="0"/>
        <v>15.793540917775834</v>
      </c>
      <c r="H37" s="25" t="s">
        <v>28</v>
      </c>
      <c r="I37" s="26">
        <v>36091</v>
      </c>
      <c r="J37" s="26">
        <v>41868</v>
      </c>
      <c r="K37" s="26">
        <v>35822</v>
      </c>
      <c r="L37" s="26">
        <v>47600</v>
      </c>
      <c r="M37" s="26">
        <v>23341</v>
      </c>
      <c r="N37" s="26">
        <v>22645</v>
      </c>
      <c r="O37" s="26">
        <v>31023</v>
      </c>
      <c r="P37" s="26">
        <v>41470</v>
      </c>
      <c r="Q37" s="26">
        <v>41820</v>
      </c>
      <c r="R37" s="26">
        <v>27883</v>
      </c>
      <c r="S37" s="26">
        <v>18876</v>
      </c>
      <c r="T37" s="26">
        <v>21712</v>
      </c>
      <c r="U37" s="24">
        <f t="shared" si="4"/>
        <v>390151</v>
      </c>
      <c r="V37" s="28"/>
      <c r="W37" s="109"/>
    </row>
    <row r="38" spans="1:23" ht="18.75" customHeight="1" x14ac:dyDescent="0.2">
      <c r="A38" s="60">
        <v>32</v>
      </c>
      <c r="B38" s="21" t="s">
        <v>109</v>
      </c>
      <c r="C38" s="22" t="s">
        <v>79</v>
      </c>
      <c r="D38" s="22" t="s">
        <v>110</v>
      </c>
      <c r="E38" s="23" t="s">
        <v>57</v>
      </c>
      <c r="F38" s="24">
        <v>177</v>
      </c>
      <c r="G38" s="61">
        <f t="shared" si="0"/>
        <v>13.610079199236386</v>
      </c>
      <c r="H38" s="25" t="s">
        <v>28</v>
      </c>
      <c r="I38" s="26">
        <v>19276</v>
      </c>
      <c r="J38" s="26">
        <v>26285</v>
      </c>
      <c r="K38" s="26">
        <v>20333</v>
      </c>
      <c r="L38" s="26">
        <v>27720</v>
      </c>
      <c r="M38" s="26">
        <v>15419</v>
      </c>
      <c r="N38" s="26">
        <v>10580</v>
      </c>
      <c r="O38" s="26">
        <v>15739</v>
      </c>
      <c r="P38" s="26">
        <v>18562</v>
      </c>
      <c r="Q38" s="26">
        <v>20585</v>
      </c>
      <c r="R38" s="26">
        <v>14690</v>
      </c>
      <c r="S38" s="26">
        <v>10060</v>
      </c>
      <c r="T38" s="26">
        <v>11778</v>
      </c>
      <c r="U38" s="24">
        <f t="shared" si="4"/>
        <v>211027</v>
      </c>
      <c r="V38" s="28"/>
      <c r="W38" s="109"/>
    </row>
    <row r="39" spans="1:23" ht="18.75" customHeight="1" x14ac:dyDescent="0.2">
      <c r="A39" s="60">
        <v>33</v>
      </c>
      <c r="B39" s="21" t="s">
        <v>111</v>
      </c>
      <c r="C39" s="22" t="s">
        <v>79</v>
      </c>
      <c r="D39" s="22" t="s">
        <v>112</v>
      </c>
      <c r="E39" s="23" t="s">
        <v>57</v>
      </c>
      <c r="F39" s="24">
        <v>159</v>
      </c>
      <c r="G39" s="61">
        <f t="shared" si="0"/>
        <v>12.607119267108926</v>
      </c>
      <c r="H39" s="25" t="s">
        <v>28</v>
      </c>
      <c r="I39" s="26">
        <v>13742</v>
      </c>
      <c r="J39" s="26">
        <v>18670</v>
      </c>
      <c r="K39" s="26">
        <v>13454</v>
      </c>
      <c r="L39" s="26">
        <v>21645</v>
      </c>
      <c r="M39" s="26">
        <v>13003</v>
      </c>
      <c r="N39" s="26">
        <v>10186</v>
      </c>
      <c r="O39" s="26">
        <v>14986</v>
      </c>
      <c r="P39" s="26">
        <v>17810</v>
      </c>
      <c r="Q39" s="26">
        <v>19479</v>
      </c>
      <c r="R39" s="26">
        <v>14101</v>
      </c>
      <c r="S39" s="26">
        <v>8791</v>
      </c>
      <c r="T39" s="26">
        <v>9730</v>
      </c>
      <c r="U39" s="24">
        <f>SUM(I39:T39)</f>
        <v>175597</v>
      </c>
      <c r="V39" s="28"/>
      <c r="W39" s="109"/>
    </row>
    <row r="40" spans="1:23" ht="18.75" customHeight="1" x14ac:dyDescent="0.2">
      <c r="A40" s="60">
        <v>34</v>
      </c>
      <c r="B40" s="21" t="s">
        <v>113</v>
      </c>
      <c r="C40" s="22" t="s">
        <v>79</v>
      </c>
      <c r="D40" s="22" t="s">
        <v>114</v>
      </c>
      <c r="E40" s="23" t="s">
        <v>57</v>
      </c>
      <c r="F40" s="24">
        <v>209</v>
      </c>
      <c r="G40" s="61">
        <f t="shared" si="0"/>
        <v>14.688285158724955</v>
      </c>
      <c r="H40" s="25" t="s">
        <v>28</v>
      </c>
      <c r="I40" s="26">
        <v>30937</v>
      </c>
      <c r="J40" s="26">
        <v>17865</v>
      </c>
      <c r="K40" s="26">
        <v>36115</v>
      </c>
      <c r="L40" s="26">
        <v>20625</v>
      </c>
      <c r="M40" s="26">
        <v>14209</v>
      </c>
      <c r="N40" s="26">
        <v>23565</v>
      </c>
      <c r="O40" s="26">
        <v>22097</v>
      </c>
      <c r="P40" s="26">
        <v>32612</v>
      </c>
      <c r="Q40" s="26">
        <v>23677</v>
      </c>
      <c r="R40" s="26">
        <v>12717</v>
      </c>
      <c r="S40" s="26">
        <v>13915</v>
      </c>
      <c r="T40" s="26">
        <v>20585</v>
      </c>
      <c r="U40" s="24">
        <f t="shared" si="4"/>
        <v>268919</v>
      </c>
      <c r="V40" s="28"/>
      <c r="W40" s="109"/>
    </row>
    <row r="41" spans="1:23" ht="18.75" customHeight="1" x14ac:dyDescent="0.2">
      <c r="A41" s="60">
        <v>35</v>
      </c>
      <c r="B41" s="21" t="s">
        <v>115</v>
      </c>
      <c r="C41" s="22" t="s">
        <v>79</v>
      </c>
      <c r="D41" s="22" t="s">
        <v>116</v>
      </c>
      <c r="E41" s="23" t="s">
        <v>57</v>
      </c>
      <c r="F41" s="24">
        <v>287</v>
      </c>
      <c r="G41" s="61">
        <f t="shared" si="0"/>
        <v>12.424347286525702</v>
      </c>
      <c r="H41" s="25" t="s">
        <v>28</v>
      </c>
      <c r="I41" s="26">
        <v>34311</v>
      </c>
      <c r="J41" s="26">
        <v>27845</v>
      </c>
      <c r="K41" s="26">
        <v>39092</v>
      </c>
      <c r="L41" s="26">
        <v>28704</v>
      </c>
      <c r="M41" s="26">
        <v>15963</v>
      </c>
      <c r="N41" s="26">
        <v>23731</v>
      </c>
      <c r="O41" s="26">
        <v>25780</v>
      </c>
      <c r="P41" s="26">
        <v>36731</v>
      </c>
      <c r="Q41" s="26">
        <v>30505</v>
      </c>
      <c r="R41" s="26">
        <v>16896</v>
      </c>
      <c r="S41" s="26">
        <v>13642</v>
      </c>
      <c r="T41" s="26">
        <v>19163</v>
      </c>
      <c r="U41" s="24">
        <f t="shared" si="4"/>
        <v>312363</v>
      </c>
      <c r="V41" s="28"/>
      <c r="W41" s="109"/>
    </row>
    <row r="42" spans="1:23" ht="18.75" customHeight="1" x14ac:dyDescent="0.2">
      <c r="A42" s="60">
        <v>36</v>
      </c>
      <c r="B42" s="21" t="s">
        <v>117</v>
      </c>
      <c r="C42" s="22" t="s">
        <v>79</v>
      </c>
      <c r="D42" s="22" t="s">
        <v>118</v>
      </c>
      <c r="E42" s="23" t="s">
        <v>57</v>
      </c>
      <c r="F42" s="24">
        <v>294</v>
      </c>
      <c r="G42" s="61">
        <f t="shared" si="0"/>
        <v>12.518249308855964</v>
      </c>
      <c r="H42" s="25" t="s">
        <v>28</v>
      </c>
      <c r="I42" s="26">
        <v>34699</v>
      </c>
      <c r="J42" s="26">
        <v>33763</v>
      </c>
      <c r="K42" s="26">
        <v>45748</v>
      </c>
      <c r="L42" s="26">
        <v>29421</v>
      </c>
      <c r="M42" s="26">
        <v>16575</v>
      </c>
      <c r="N42" s="26">
        <v>22896</v>
      </c>
      <c r="O42" s="26">
        <v>24541</v>
      </c>
      <c r="P42" s="26">
        <v>36967</v>
      </c>
      <c r="Q42" s="26">
        <v>28649</v>
      </c>
      <c r="R42" s="26">
        <v>17120</v>
      </c>
      <c r="S42" s="26">
        <v>14249</v>
      </c>
      <c r="T42" s="26">
        <v>17772</v>
      </c>
      <c r="U42" s="24">
        <f t="shared" si="4"/>
        <v>322400</v>
      </c>
      <c r="V42" s="28"/>
      <c r="W42" s="109"/>
    </row>
    <row r="43" spans="1:23" ht="18.75" customHeight="1" x14ac:dyDescent="0.2">
      <c r="A43" s="60">
        <v>37</v>
      </c>
      <c r="B43" s="21" t="s">
        <v>119</v>
      </c>
      <c r="C43" s="22" t="s">
        <v>79</v>
      </c>
      <c r="D43" s="22" t="s">
        <v>120</v>
      </c>
      <c r="E43" s="23" t="s">
        <v>57</v>
      </c>
      <c r="F43" s="24">
        <v>192</v>
      </c>
      <c r="G43" s="61">
        <f t="shared" si="0"/>
        <v>15.466609589041097</v>
      </c>
      <c r="H43" s="25" t="s">
        <v>28</v>
      </c>
      <c r="I43" s="26">
        <v>26502</v>
      </c>
      <c r="J43" s="26">
        <v>25281</v>
      </c>
      <c r="K43" s="26">
        <v>33797</v>
      </c>
      <c r="L43" s="26">
        <v>22475</v>
      </c>
      <c r="M43" s="26">
        <v>13450</v>
      </c>
      <c r="N43" s="26">
        <v>19636</v>
      </c>
      <c r="O43" s="26">
        <v>21744</v>
      </c>
      <c r="P43" s="26">
        <v>30690</v>
      </c>
      <c r="Q43" s="26">
        <v>24816</v>
      </c>
      <c r="R43" s="26">
        <v>13833</v>
      </c>
      <c r="S43" s="26">
        <v>11595</v>
      </c>
      <c r="T43" s="26">
        <v>16317</v>
      </c>
      <c r="U43" s="24">
        <f t="shared" si="4"/>
        <v>260136</v>
      </c>
      <c r="V43" s="28"/>
      <c r="W43" s="109"/>
    </row>
    <row r="44" spans="1:23" ht="18.75" customHeight="1" x14ac:dyDescent="0.2">
      <c r="A44" s="60">
        <v>38</v>
      </c>
      <c r="B44" s="21" t="s">
        <v>121</v>
      </c>
      <c r="C44" s="22" t="s">
        <v>79</v>
      </c>
      <c r="D44" s="22" t="s">
        <v>122</v>
      </c>
      <c r="E44" s="23" t="s">
        <v>57</v>
      </c>
      <c r="F44" s="24">
        <v>174</v>
      </c>
      <c r="G44" s="61">
        <f t="shared" si="0"/>
        <v>15.064753582113052</v>
      </c>
      <c r="H44" s="25" t="s">
        <v>28</v>
      </c>
      <c r="I44" s="26">
        <v>25006</v>
      </c>
      <c r="J44" s="26">
        <v>20021</v>
      </c>
      <c r="K44" s="26">
        <v>30671</v>
      </c>
      <c r="L44" s="26">
        <v>19459</v>
      </c>
      <c r="M44" s="26">
        <v>11526</v>
      </c>
      <c r="N44" s="26">
        <v>17198</v>
      </c>
      <c r="O44" s="26">
        <v>16612</v>
      </c>
      <c r="P44" s="26">
        <v>24395</v>
      </c>
      <c r="Q44" s="26">
        <v>21789</v>
      </c>
      <c r="R44" s="26">
        <v>12293</v>
      </c>
      <c r="S44" s="26">
        <v>11171</v>
      </c>
      <c r="T44" s="26">
        <v>19482</v>
      </c>
      <c r="U44" s="24">
        <f t="shared" si="4"/>
        <v>229623</v>
      </c>
      <c r="V44" s="28"/>
      <c r="W44" s="109"/>
    </row>
    <row r="45" spans="1:23" ht="14.4" customHeight="1" x14ac:dyDescent="0.2">
      <c r="A45" s="60">
        <v>39</v>
      </c>
      <c r="B45" s="21" t="s">
        <v>123</v>
      </c>
      <c r="C45" s="22" t="s">
        <v>79</v>
      </c>
      <c r="D45" s="22" t="s">
        <v>124</v>
      </c>
      <c r="E45" s="23" t="s">
        <v>57</v>
      </c>
      <c r="F45" s="24">
        <v>138</v>
      </c>
      <c r="G45" s="61">
        <f t="shared" si="0"/>
        <v>7.118903447819469</v>
      </c>
      <c r="H45" s="25" t="s">
        <v>28</v>
      </c>
      <c r="I45" s="26">
        <v>9068</v>
      </c>
      <c r="J45" s="26">
        <v>5732</v>
      </c>
      <c r="K45" s="26">
        <v>22570</v>
      </c>
      <c r="L45" s="26">
        <v>7548</v>
      </c>
      <c r="M45" s="26">
        <v>2029</v>
      </c>
      <c r="N45" s="26">
        <v>5106</v>
      </c>
      <c r="O45" s="26">
        <v>6071</v>
      </c>
      <c r="P45" s="26">
        <v>10447</v>
      </c>
      <c r="Q45" s="26">
        <v>7714</v>
      </c>
      <c r="R45" s="26">
        <v>4979</v>
      </c>
      <c r="S45" s="26">
        <v>2482</v>
      </c>
      <c r="T45" s="26">
        <v>2313</v>
      </c>
      <c r="U45" s="24">
        <f t="shared" si="4"/>
        <v>86059</v>
      </c>
      <c r="V45" s="40"/>
      <c r="W45" s="109"/>
    </row>
    <row r="46" spans="1:23" ht="18.75" customHeight="1" x14ac:dyDescent="0.2">
      <c r="A46" s="60">
        <v>40</v>
      </c>
      <c r="B46" s="21" t="s">
        <v>125</v>
      </c>
      <c r="C46" s="22" t="s">
        <v>79</v>
      </c>
      <c r="D46" s="22" t="s">
        <v>126</v>
      </c>
      <c r="E46" s="23" t="s">
        <v>57</v>
      </c>
      <c r="F46" s="24">
        <v>281</v>
      </c>
      <c r="G46" s="61">
        <f t="shared" si="0"/>
        <v>14.368814897869644</v>
      </c>
      <c r="H46" s="25" t="s">
        <v>28</v>
      </c>
      <c r="I46" s="26">
        <v>34753</v>
      </c>
      <c r="J46" s="26">
        <v>29263</v>
      </c>
      <c r="K46" s="26">
        <v>34071</v>
      </c>
      <c r="L46" s="26">
        <v>34575</v>
      </c>
      <c r="M46" s="26">
        <v>17270</v>
      </c>
      <c r="N46" s="26">
        <v>25141</v>
      </c>
      <c r="O46" s="26">
        <v>32392</v>
      </c>
      <c r="P46" s="26">
        <v>45505</v>
      </c>
      <c r="Q46" s="26">
        <v>41195</v>
      </c>
      <c r="R46" s="26">
        <v>23180</v>
      </c>
      <c r="S46" s="26">
        <v>15612</v>
      </c>
      <c r="T46" s="26">
        <v>20740</v>
      </c>
      <c r="U46" s="24">
        <f t="shared" si="4"/>
        <v>353697</v>
      </c>
      <c r="V46" s="28"/>
      <c r="W46" s="109"/>
    </row>
    <row r="47" spans="1:23" ht="18.75" customHeight="1" x14ac:dyDescent="0.2">
      <c r="A47" s="60">
        <v>41</v>
      </c>
      <c r="B47" s="21" t="s">
        <v>127</v>
      </c>
      <c r="C47" s="22" t="s">
        <v>79</v>
      </c>
      <c r="D47" s="22" t="s">
        <v>128</v>
      </c>
      <c r="E47" s="23" t="s">
        <v>57</v>
      </c>
      <c r="F47" s="24">
        <v>304</v>
      </c>
      <c r="G47" s="61">
        <f t="shared" si="0"/>
        <v>14.552804313866858</v>
      </c>
      <c r="H47" s="25" t="s">
        <v>28</v>
      </c>
      <c r="I47" s="26">
        <v>41625</v>
      </c>
      <c r="J47" s="26">
        <v>32457</v>
      </c>
      <c r="K47" s="26">
        <v>47196</v>
      </c>
      <c r="L47" s="26">
        <v>33582</v>
      </c>
      <c r="M47" s="26">
        <v>21278</v>
      </c>
      <c r="N47" s="26">
        <v>30411</v>
      </c>
      <c r="O47" s="26">
        <v>33385</v>
      </c>
      <c r="P47" s="26">
        <v>48833</v>
      </c>
      <c r="Q47" s="26">
        <v>38745</v>
      </c>
      <c r="R47" s="26">
        <v>19512</v>
      </c>
      <c r="S47" s="26">
        <v>17879</v>
      </c>
      <c r="T47" s="26">
        <v>22644</v>
      </c>
      <c r="U47" s="24">
        <f t="shared" si="4"/>
        <v>387547</v>
      </c>
      <c r="V47" s="28"/>
      <c r="W47" s="109"/>
    </row>
    <row r="48" spans="1:23" ht="18.75" customHeight="1" x14ac:dyDescent="0.2">
      <c r="A48" s="60">
        <v>42</v>
      </c>
      <c r="B48" s="21" t="s">
        <v>129</v>
      </c>
      <c r="C48" s="22" t="s">
        <v>79</v>
      </c>
      <c r="D48" s="22" t="s">
        <v>130</v>
      </c>
      <c r="E48" s="23" t="s">
        <v>57</v>
      </c>
      <c r="F48" s="24">
        <v>178</v>
      </c>
      <c r="G48" s="61">
        <f t="shared" si="0"/>
        <v>12.395785234210662</v>
      </c>
      <c r="H48" s="25" t="s">
        <v>28</v>
      </c>
      <c r="I48" s="26">
        <v>21081</v>
      </c>
      <c r="J48" s="26">
        <v>15306</v>
      </c>
      <c r="K48" s="26">
        <v>24927</v>
      </c>
      <c r="L48" s="26">
        <v>14935</v>
      </c>
      <c r="M48" s="26">
        <v>8643</v>
      </c>
      <c r="N48" s="26">
        <v>17118</v>
      </c>
      <c r="O48" s="26">
        <v>17189</v>
      </c>
      <c r="P48" s="26">
        <v>25211</v>
      </c>
      <c r="Q48" s="26">
        <v>20036</v>
      </c>
      <c r="R48" s="26">
        <v>7963</v>
      </c>
      <c r="S48" s="26">
        <v>6747</v>
      </c>
      <c r="T48" s="26">
        <v>14129</v>
      </c>
      <c r="U48" s="24">
        <f t="shared" si="4"/>
        <v>193285</v>
      </c>
      <c r="V48" s="28"/>
      <c r="W48" s="109"/>
    </row>
    <row r="49" spans="1:23" ht="18.75" customHeight="1" x14ac:dyDescent="0.2">
      <c r="A49" s="60">
        <v>43</v>
      </c>
      <c r="B49" s="21" t="s">
        <v>131</v>
      </c>
      <c r="C49" s="22" t="s">
        <v>79</v>
      </c>
      <c r="D49" s="22" t="s">
        <v>132</v>
      </c>
      <c r="E49" s="23" t="s">
        <v>57</v>
      </c>
      <c r="F49" s="24">
        <v>209</v>
      </c>
      <c r="G49" s="61">
        <f t="shared" si="0"/>
        <v>13.604793428153197</v>
      </c>
      <c r="H49" s="25" t="s">
        <v>28</v>
      </c>
      <c r="I49" s="26">
        <v>28085</v>
      </c>
      <c r="J49" s="26">
        <v>26045</v>
      </c>
      <c r="K49" s="26">
        <v>34695</v>
      </c>
      <c r="L49" s="26">
        <v>23405</v>
      </c>
      <c r="M49" s="26">
        <v>14612</v>
      </c>
      <c r="N49" s="26">
        <v>17237</v>
      </c>
      <c r="O49" s="26">
        <v>17126</v>
      </c>
      <c r="P49" s="26">
        <v>27572</v>
      </c>
      <c r="Q49" s="26">
        <v>22391</v>
      </c>
      <c r="R49" s="26">
        <v>13211</v>
      </c>
      <c r="S49" s="26">
        <v>11714</v>
      </c>
      <c r="T49" s="26">
        <v>12989</v>
      </c>
      <c r="U49" s="24">
        <f t="shared" si="4"/>
        <v>249082</v>
      </c>
      <c r="V49" s="28"/>
      <c r="W49" s="109"/>
    </row>
    <row r="50" spans="1:23" ht="18.75" customHeight="1" x14ac:dyDescent="0.2">
      <c r="A50" s="60">
        <v>44</v>
      </c>
      <c r="B50" s="21" t="s">
        <v>133</v>
      </c>
      <c r="C50" s="22" t="s">
        <v>79</v>
      </c>
      <c r="D50" s="22" t="s">
        <v>134</v>
      </c>
      <c r="E50" s="23" t="s">
        <v>57</v>
      </c>
      <c r="F50" s="24">
        <v>331</v>
      </c>
      <c r="G50" s="61">
        <f t="shared" si="0"/>
        <v>12.698409413842098</v>
      </c>
      <c r="H50" s="25" t="s">
        <v>28</v>
      </c>
      <c r="I50" s="26">
        <v>43607</v>
      </c>
      <c r="J50" s="26">
        <v>26163</v>
      </c>
      <c r="K50" s="26">
        <v>35669</v>
      </c>
      <c r="L50" s="26">
        <v>40092</v>
      </c>
      <c r="M50" s="26">
        <v>21755</v>
      </c>
      <c r="N50" s="26">
        <v>24736</v>
      </c>
      <c r="O50" s="26">
        <v>28923</v>
      </c>
      <c r="P50" s="26">
        <v>41528</v>
      </c>
      <c r="Q50" s="26">
        <v>35651</v>
      </c>
      <c r="R50" s="26">
        <v>21404</v>
      </c>
      <c r="S50" s="26">
        <v>20804</v>
      </c>
      <c r="T50" s="26">
        <v>27866</v>
      </c>
      <c r="U50" s="24">
        <f t="shared" si="4"/>
        <v>368198</v>
      </c>
      <c r="V50" s="28"/>
      <c r="W50" s="109"/>
    </row>
    <row r="51" spans="1:23" ht="18.75" customHeight="1" x14ac:dyDescent="0.2">
      <c r="A51" s="60">
        <v>45</v>
      </c>
      <c r="B51" s="21" t="s">
        <v>135</v>
      </c>
      <c r="C51" s="22" t="s">
        <v>79</v>
      </c>
      <c r="D51" s="22" t="s">
        <v>136</v>
      </c>
      <c r="E51" s="23" t="s">
        <v>57</v>
      </c>
      <c r="F51" s="24">
        <v>226</v>
      </c>
      <c r="G51" s="61">
        <f t="shared" si="0"/>
        <v>13.941487857113993</v>
      </c>
      <c r="H51" s="25" t="s">
        <v>28</v>
      </c>
      <c r="I51" s="26">
        <v>26473</v>
      </c>
      <c r="J51" s="26">
        <v>28833</v>
      </c>
      <c r="K51" s="26">
        <v>25723</v>
      </c>
      <c r="L51" s="26">
        <v>31485</v>
      </c>
      <c r="M51" s="26">
        <v>14620</v>
      </c>
      <c r="N51" s="26">
        <v>17454</v>
      </c>
      <c r="O51" s="26">
        <v>21693</v>
      </c>
      <c r="P51" s="26">
        <v>31879</v>
      </c>
      <c r="Q51" s="26">
        <v>30440</v>
      </c>
      <c r="R51" s="26">
        <v>19119</v>
      </c>
      <c r="S51" s="26">
        <v>12405</v>
      </c>
      <c r="T51" s="26">
        <v>15884</v>
      </c>
      <c r="U51" s="24">
        <f t="shared" si="4"/>
        <v>276008</v>
      </c>
      <c r="V51" s="28"/>
      <c r="W51" s="109"/>
    </row>
    <row r="52" spans="1:23" ht="18.75" customHeight="1" x14ac:dyDescent="0.2">
      <c r="A52" s="60">
        <v>46</v>
      </c>
      <c r="B52" s="21" t="s">
        <v>137</v>
      </c>
      <c r="C52" s="22" t="s">
        <v>79</v>
      </c>
      <c r="D52" s="22" t="s">
        <v>138</v>
      </c>
      <c r="E52" s="23" t="s">
        <v>57</v>
      </c>
      <c r="F52" s="24">
        <v>136</v>
      </c>
      <c r="G52" s="61">
        <f t="shared" si="0"/>
        <v>12.734521890948161</v>
      </c>
      <c r="H52" s="25" t="s">
        <v>28</v>
      </c>
      <c r="I52" s="26">
        <v>14240</v>
      </c>
      <c r="J52" s="26">
        <v>16759</v>
      </c>
      <c r="K52" s="26">
        <v>17662</v>
      </c>
      <c r="L52" s="26">
        <v>16959</v>
      </c>
      <c r="M52" s="26">
        <v>8396</v>
      </c>
      <c r="N52" s="26">
        <v>9352</v>
      </c>
      <c r="O52" s="26">
        <v>11190</v>
      </c>
      <c r="P52" s="26">
        <v>18637</v>
      </c>
      <c r="Q52" s="26">
        <v>15693</v>
      </c>
      <c r="R52" s="26">
        <v>8497</v>
      </c>
      <c r="S52" s="26">
        <v>6287</v>
      </c>
      <c r="T52" s="26">
        <v>8042</v>
      </c>
      <c r="U52" s="24">
        <f t="shared" si="4"/>
        <v>151714</v>
      </c>
      <c r="V52" s="28"/>
      <c r="W52" s="109"/>
    </row>
    <row r="53" spans="1:23" ht="18.75" customHeight="1" x14ac:dyDescent="0.2">
      <c r="A53" s="60">
        <v>47</v>
      </c>
      <c r="B53" s="21" t="s">
        <v>139</v>
      </c>
      <c r="C53" s="22" t="s">
        <v>79</v>
      </c>
      <c r="D53" s="22" t="s">
        <v>140</v>
      </c>
      <c r="E53" s="23" t="s">
        <v>57</v>
      </c>
      <c r="F53" s="24">
        <v>182</v>
      </c>
      <c r="G53" s="61">
        <f t="shared" si="0"/>
        <v>15.097408299463094</v>
      </c>
      <c r="H53" s="25" t="s">
        <v>28</v>
      </c>
      <c r="I53" s="26">
        <v>29044</v>
      </c>
      <c r="J53" s="26">
        <v>22297</v>
      </c>
      <c r="K53" s="26">
        <v>29375</v>
      </c>
      <c r="L53" s="26">
        <v>15833</v>
      </c>
      <c r="M53" s="26">
        <v>13528</v>
      </c>
      <c r="N53" s="26">
        <v>21487</v>
      </c>
      <c r="O53" s="26">
        <v>24588</v>
      </c>
      <c r="P53" s="26">
        <v>25306</v>
      </c>
      <c r="Q53" s="26">
        <v>16997</v>
      </c>
      <c r="R53" s="26">
        <v>10640</v>
      </c>
      <c r="S53" s="26">
        <v>11752</v>
      </c>
      <c r="T53" s="26">
        <v>19854</v>
      </c>
      <c r="U53" s="24">
        <f t="shared" si="4"/>
        <v>240701</v>
      </c>
      <c r="V53" s="28"/>
      <c r="W53" s="109"/>
    </row>
    <row r="54" spans="1:23" ht="18.75" customHeight="1" x14ac:dyDescent="0.2">
      <c r="A54" s="60">
        <v>48</v>
      </c>
      <c r="B54" s="21" t="s">
        <v>141</v>
      </c>
      <c r="C54" s="22" t="s">
        <v>79</v>
      </c>
      <c r="D54" s="22" t="s">
        <v>142</v>
      </c>
      <c r="E54" s="23" t="s">
        <v>57</v>
      </c>
      <c r="F54" s="24">
        <v>190</v>
      </c>
      <c r="G54" s="61">
        <f t="shared" si="0"/>
        <v>13.618781542898342</v>
      </c>
      <c r="H54" s="25" t="s">
        <v>28</v>
      </c>
      <c r="I54" s="26">
        <v>26918</v>
      </c>
      <c r="J54" s="26">
        <v>23011</v>
      </c>
      <c r="K54" s="26">
        <v>29480</v>
      </c>
      <c r="L54" s="26">
        <v>24819</v>
      </c>
      <c r="M54" s="26">
        <v>11800</v>
      </c>
      <c r="N54" s="26">
        <v>13323</v>
      </c>
      <c r="O54" s="26">
        <v>16932</v>
      </c>
      <c r="P54" s="26">
        <v>23581</v>
      </c>
      <c r="Q54" s="26">
        <v>21305</v>
      </c>
      <c r="R54" s="26">
        <v>11356</v>
      </c>
      <c r="S54" s="26">
        <v>9251</v>
      </c>
      <c r="T54" s="26">
        <v>14895</v>
      </c>
      <c r="U54" s="24">
        <f t="shared" si="4"/>
        <v>226671</v>
      </c>
      <c r="V54" s="28"/>
      <c r="W54" s="109"/>
    </row>
    <row r="55" spans="1:23" ht="18.75" customHeight="1" x14ac:dyDescent="0.2">
      <c r="A55" s="60">
        <v>49</v>
      </c>
      <c r="B55" s="21" t="s">
        <v>143</v>
      </c>
      <c r="C55" s="22" t="s">
        <v>79</v>
      </c>
      <c r="D55" s="22" t="s">
        <v>144</v>
      </c>
      <c r="E55" s="23" t="s">
        <v>57</v>
      </c>
      <c r="F55" s="24">
        <v>289</v>
      </c>
      <c r="G55" s="61">
        <f t="shared" si="0"/>
        <v>12.707888957355706</v>
      </c>
      <c r="H55" s="25" t="s">
        <v>28</v>
      </c>
      <c r="I55" s="26">
        <v>29601</v>
      </c>
      <c r="J55" s="26">
        <v>34112</v>
      </c>
      <c r="K55" s="26">
        <v>29863</v>
      </c>
      <c r="L55" s="26">
        <v>38653</v>
      </c>
      <c r="M55" s="26">
        <v>20343</v>
      </c>
      <c r="N55" s="26">
        <v>21197</v>
      </c>
      <c r="O55" s="26">
        <v>26432</v>
      </c>
      <c r="P55" s="26">
        <v>32427</v>
      </c>
      <c r="Q55" s="26">
        <v>33561</v>
      </c>
      <c r="R55" s="26">
        <v>22692</v>
      </c>
      <c r="S55" s="26">
        <v>14972</v>
      </c>
      <c r="T55" s="26">
        <v>17865</v>
      </c>
      <c r="U55" s="24">
        <f t="shared" si="4"/>
        <v>321718</v>
      </c>
      <c r="V55" s="28"/>
      <c r="W55" s="109"/>
    </row>
    <row r="56" spans="1:23" ht="18.75" customHeight="1" x14ac:dyDescent="0.2">
      <c r="A56" s="60">
        <v>50</v>
      </c>
      <c r="B56" s="21" t="s">
        <v>145</v>
      </c>
      <c r="C56" s="22" t="s">
        <v>79</v>
      </c>
      <c r="D56" s="22" t="s">
        <v>146</v>
      </c>
      <c r="E56" s="23" t="s">
        <v>57</v>
      </c>
      <c r="F56" s="24">
        <v>194</v>
      </c>
      <c r="G56" s="61">
        <f t="shared" si="0"/>
        <v>11.686673257072917</v>
      </c>
      <c r="H56" s="25" t="s">
        <v>28</v>
      </c>
      <c r="I56" s="26">
        <v>17815</v>
      </c>
      <c r="J56" s="26">
        <v>25616</v>
      </c>
      <c r="K56" s="26">
        <v>20702</v>
      </c>
      <c r="L56" s="26">
        <v>26833</v>
      </c>
      <c r="M56" s="26">
        <v>11500</v>
      </c>
      <c r="N56" s="26">
        <v>9975</v>
      </c>
      <c r="O56" s="26">
        <v>16325</v>
      </c>
      <c r="P56" s="26">
        <v>18986</v>
      </c>
      <c r="Q56" s="26">
        <v>20115</v>
      </c>
      <c r="R56" s="26">
        <v>13374</v>
      </c>
      <c r="S56" s="26">
        <v>7946</v>
      </c>
      <c r="T56" s="26">
        <v>9421</v>
      </c>
      <c r="U56" s="24">
        <f t="shared" si="4"/>
        <v>198608</v>
      </c>
      <c r="V56" s="28"/>
      <c r="W56" s="109"/>
    </row>
    <row r="57" spans="1:23" ht="18.75" customHeight="1" x14ac:dyDescent="0.2">
      <c r="A57" s="60">
        <v>51</v>
      </c>
      <c r="B57" s="21" t="s">
        <v>147</v>
      </c>
      <c r="C57" s="22" t="s">
        <v>79</v>
      </c>
      <c r="D57" s="22" t="s">
        <v>148</v>
      </c>
      <c r="E57" s="23" t="s">
        <v>57</v>
      </c>
      <c r="F57" s="24">
        <v>277</v>
      </c>
      <c r="G57" s="61">
        <f t="shared" si="0"/>
        <v>11.188203682640159</v>
      </c>
      <c r="H57" s="25" t="s">
        <v>28</v>
      </c>
      <c r="I57" s="26">
        <v>26037</v>
      </c>
      <c r="J57" s="26">
        <v>32644</v>
      </c>
      <c r="K57" s="26">
        <v>23940</v>
      </c>
      <c r="L57" s="26">
        <v>37201</v>
      </c>
      <c r="M57" s="26">
        <v>17274</v>
      </c>
      <c r="N57" s="26">
        <v>13927</v>
      </c>
      <c r="O57" s="26">
        <v>20566</v>
      </c>
      <c r="P57" s="26">
        <v>26435</v>
      </c>
      <c r="Q57" s="26">
        <v>28804</v>
      </c>
      <c r="R57" s="26">
        <v>19517</v>
      </c>
      <c r="S57" s="26">
        <v>11104</v>
      </c>
      <c r="T57" s="26">
        <v>14035</v>
      </c>
      <c r="U57" s="24">
        <f t="shared" si="4"/>
        <v>271484</v>
      </c>
      <c r="V57" s="28"/>
      <c r="W57" s="109"/>
    </row>
    <row r="58" spans="1:23" ht="18.75" customHeight="1" x14ac:dyDescent="0.2">
      <c r="A58" s="60">
        <v>52</v>
      </c>
      <c r="B58" s="21" t="s">
        <v>149</v>
      </c>
      <c r="C58" s="22" t="s">
        <v>79</v>
      </c>
      <c r="D58" s="22" t="s">
        <v>150</v>
      </c>
      <c r="E58" s="23" t="s">
        <v>57</v>
      </c>
      <c r="F58" s="24">
        <v>203</v>
      </c>
      <c r="G58" s="61">
        <f t="shared" si="0"/>
        <v>13.788829655622287</v>
      </c>
      <c r="H58" s="25" t="s">
        <v>28</v>
      </c>
      <c r="I58" s="26">
        <v>24713</v>
      </c>
      <c r="J58" s="26">
        <v>27547</v>
      </c>
      <c r="K58" s="26">
        <v>24815</v>
      </c>
      <c r="L58" s="26">
        <v>29702</v>
      </c>
      <c r="M58" s="26">
        <v>13261</v>
      </c>
      <c r="N58" s="26">
        <v>14718</v>
      </c>
      <c r="O58" s="26">
        <v>19219</v>
      </c>
      <c r="P58" s="26">
        <v>28534</v>
      </c>
      <c r="Q58" s="26">
        <v>25303</v>
      </c>
      <c r="R58" s="26">
        <v>14602</v>
      </c>
      <c r="S58" s="26">
        <v>10598</v>
      </c>
      <c r="T58" s="26">
        <v>12192</v>
      </c>
      <c r="U58" s="24">
        <f t="shared" si="4"/>
        <v>245204</v>
      </c>
      <c r="V58" s="28"/>
      <c r="W58" s="109"/>
    </row>
    <row r="59" spans="1:23" ht="14.4" customHeight="1" x14ac:dyDescent="0.2">
      <c r="A59" s="60">
        <v>53</v>
      </c>
      <c r="B59" s="21" t="s">
        <v>151</v>
      </c>
      <c r="C59" s="22" t="s">
        <v>79</v>
      </c>
      <c r="D59" s="22" t="s">
        <v>152</v>
      </c>
      <c r="E59" s="23" t="s">
        <v>57</v>
      </c>
      <c r="F59" s="24">
        <v>211</v>
      </c>
      <c r="G59" s="61">
        <f t="shared" si="0"/>
        <v>15.517161159081564</v>
      </c>
      <c r="H59" s="25" t="s">
        <v>28</v>
      </c>
      <c r="I59" s="26">
        <v>41589</v>
      </c>
      <c r="J59" s="26">
        <v>33819</v>
      </c>
      <c r="K59" s="26">
        <v>47820</v>
      </c>
      <c r="L59" s="26">
        <v>17790</v>
      </c>
      <c r="M59" s="26">
        <v>10190</v>
      </c>
      <c r="N59" s="26">
        <v>23317</v>
      </c>
      <c r="O59" s="26">
        <v>21681</v>
      </c>
      <c r="P59" s="26">
        <v>32678</v>
      </c>
      <c r="Q59" s="26">
        <v>23138</v>
      </c>
      <c r="R59" s="26">
        <v>7631</v>
      </c>
      <c r="S59" s="26">
        <v>8424</v>
      </c>
      <c r="T59" s="26">
        <v>18736</v>
      </c>
      <c r="U59" s="24">
        <f t="shared" si="4"/>
        <v>286813</v>
      </c>
      <c r="V59" s="28"/>
      <c r="W59" s="109"/>
    </row>
    <row r="60" spans="1:23" ht="18.75" customHeight="1" x14ac:dyDescent="0.2">
      <c r="A60" s="60">
        <v>54</v>
      </c>
      <c r="B60" s="21" t="s">
        <v>153</v>
      </c>
      <c r="C60" s="22" t="s">
        <v>79</v>
      </c>
      <c r="D60" s="22" t="s">
        <v>154</v>
      </c>
      <c r="E60" s="23" t="s">
        <v>57</v>
      </c>
      <c r="F60" s="24">
        <v>224</v>
      </c>
      <c r="G60" s="61">
        <f t="shared" si="0"/>
        <v>14.048638290932811</v>
      </c>
      <c r="H60" s="25" t="s">
        <v>28</v>
      </c>
      <c r="I60" s="26">
        <v>27610</v>
      </c>
      <c r="J60" s="26">
        <v>41524</v>
      </c>
      <c r="K60" s="26">
        <v>39403</v>
      </c>
      <c r="L60" s="26">
        <v>27172</v>
      </c>
      <c r="M60" s="26">
        <v>11378</v>
      </c>
      <c r="N60" s="26">
        <v>16324</v>
      </c>
      <c r="O60" s="26">
        <v>20491</v>
      </c>
      <c r="P60" s="26">
        <v>31558</v>
      </c>
      <c r="Q60" s="26">
        <v>25835</v>
      </c>
      <c r="R60" s="26">
        <v>12891</v>
      </c>
      <c r="S60" s="26">
        <v>8918</v>
      </c>
      <c r="T60" s="26">
        <v>12564</v>
      </c>
      <c r="U60" s="24">
        <f t="shared" si="4"/>
        <v>275668</v>
      </c>
      <c r="V60" s="28"/>
      <c r="W60" s="109"/>
    </row>
    <row r="61" spans="1:23" ht="14.4" customHeight="1" x14ac:dyDescent="0.2">
      <c r="A61" s="60">
        <v>55</v>
      </c>
      <c r="B61" s="21" t="s">
        <v>155</v>
      </c>
      <c r="C61" s="22" t="s">
        <v>79</v>
      </c>
      <c r="D61" s="22" t="s">
        <v>156</v>
      </c>
      <c r="E61" s="23" t="s">
        <v>57</v>
      </c>
      <c r="F61" s="24">
        <v>153</v>
      </c>
      <c r="G61" s="61">
        <f t="shared" si="0"/>
        <v>18.936490882502163</v>
      </c>
      <c r="H61" s="25" t="s">
        <v>28</v>
      </c>
      <c r="I61" s="26">
        <v>32069</v>
      </c>
      <c r="J61" s="26">
        <v>41310</v>
      </c>
      <c r="K61" s="26">
        <v>34523</v>
      </c>
      <c r="L61" s="26">
        <v>27717</v>
      </c>
      <c r="M61" s="26">
        <v>9265</v>
      </c>
      <c r="N61" s="26">
        <v>15833</v>
      </c>
      <c r="O61" s="26">
        <v>16234</v>
      </c>
      <c r="P61" s="26">
        <v>23695</v>
      </c>
      <c r="Q61" s="26">
        <v>19457</v>
      </c>
      <c r="R61" s="26">
        <v>14003</v>
      </c>
      <c r="S61" s="26">
        <v>9498</v>
      </c>
      <c r="T61" s="26">
        <v>10198</v>
      </c>
      <c r="U61" s="24">
        <f t="shared" si="4"/>
        <v>253802</v>
      </c>
      <c r="V61" s="28"/>
      <c r="W61" s="109"/>
    </row>
    <row r="62" spans="1:23" ht="14.4" customHeight="1" x14ac:dyDescent="0.2">
      <c r="A62" s="60">
        <v>56</v>
      </c>
      <c r="B62" s="21" t="s">
        <v>157</v>
      </c>
      <c r="C62" s="22" t="s">
        <v>79</v>
      </c>
      <c r="D62" s="22" t="s">
        <v>158</v>
      </c>
      <c r="E62" s="23" t="s">
        <v>57</v>
      </c>
      <c r="F62" s="24">
        <v>188</v>
      </c>
      <c r="G62" s="61">
        <f t="shared" si="0"/>
        <v>14.791909550179735</v>
      </c>
      <c r="H62" s="25" t="s">
        <v>28</v>
      </c>
      <c r="I62" s="26">
        <v>36767</v>
      </c>
      <c r="J62" s="26">
        <v>38634</v>
      </c>
      <c r="K62" s="26">
        <v>29267</v>
      </c>
      <c r="L62" s="26">
        <v>20728</v>
      </c>
      <c r="M62" s="26">
        <v>7304</v>
      </c>
      <c r="N62" s="26">
        <v>12255</v>
      </c>
      <c r="O62" s="26">
        <v>17628</v>
      </c>
      <c r="P62" s="26">
        <v>23855</v>
      </c>
      <c r="Q62" s="26">
        <v>19232</v>
      </c>
      <c r="R62" s="26">
        <v>9966</v>
      </c>
      <c r="S62" s="26">
        <v>9330</v>
      </c>
      <c r="T62" s="26">
        <v>18639</v>
      </c>
      <c r="U62" s="24">
        <f t="shared" si="4"/>
        <v>243605</v>
      </c>
      <c r="V62" s="28"/>
      <c r="W62" s="109"/>
    </row>
    <row r="63" spans="1:23" ht="14.4" customHeight="1" x14ac:dyDescent="0.2">
      <c r="A63" s="60">
        <v>57</v>
      </c>
      <c r="B63" s="21" t="s">
        <v>159</v>
      </c>
      <c r="C63" s="22" t="s">
        <v>79</v>
      </c>
      <c r="D63" s="22" t="s">
        <v>160</v>
      </c>
      <c r="E63" s="23" t="s">
        <v>57</v>
      </c>
      <c r="F63" s="24">
        <v>152</v>
      </c>
      <c r="G63" s="61">
        <f t="shared" si="0"/>
        <v>17.597482576303772</v>
      </c>
      <c r="H63" s="25" t="s">
        <v>28</v>
      </c>
      <c r="I63" s="26">
        <v>28487</v>
      </c>
      <c r="J63" s="26">
        <v>33170</v>
      </c>
      <c r="K63" s="26">
        <v>25207</v>
      </c>
      <c r="L63" s="26">
        <v>27429</v>
      </c>
      <c r="M63" s="26">
        <v>8404</v>
      </c>
      <c r="N63" s="26">
        <v>13233</v>
      </c>
      <c r="O63" s="26">
        <v>18543</v>
      </c>
      <c r="P63" s="26">
        <v>24808</v>
      </c>
      <c r="Q63" s="26">
        <v>23417</v>
      </c>
      <c r="R63" s="26">
        <v>13535</v>
      </c>
      <c r="S63" s="26">
        <v>6418</v>
      </c>
      <c r="T63" s="26">
        <v>11663</v>
      </c>
      <c r="U63" s="24">
        <f t="shared" si="4"/>
        <v>234314</v>
      </c>
      <c r="V63" s="28"/>
      <c r="W63" s="109"/>
    </row>
    <row r="64" spans="1:23" ht="18.75" customHeight="1" x14ac:dyDescent="0.2">
      <c r="A64" s="60">
        <v>58</v>
      </c>
      <c r="B64" s="21" t="s">
        <v>161</v>
      </c>
      <c r="C64" s="22" t="s">
        <v>79</v>
      </c>
      <c r="D64" s="22" t="s">
        <v>162</v>
      </c>
      <c r="E64" s="23" t="s">
        <v>57</v>
      </c>
      <c r="F64" s="24">
        <v>250</v>
      </c>
      <c r="G64" s="61">
        <f t="shared" si="0"/>
        <v>13.104566210045663</v>
      </c>
      <c r="H64" s="25" t="s">
        <v>28</v>
      </c>
      <c r="I64" s="26">
        <v>30557</v>
      </c>
      <c r="J64" s="26">
        <v>28776</v>
      </c>
      <c r="K64" s="26">
        <v>41371</v>
      </c>
      <c r="L64" s="26">
        <v>24381</v>
      </c>
      <c r="M64" s="26">
        <v>11915</v>
      </c>
      <c r="N64" s="26">
        <v>21492</v>
      </c>
      <c r="O64" s="26">
        <v>26133</v>
      </c>
      <c r="P64" s="26">
        <v>36668</v>
      </c>
      <c r="Q64" s="26">
        <v>28894</v>
      </c>
      <c r="R64" s="26">
        <v>11498</v>
      </c>
      <c r="S64" s="26">
        <v>10550</v>
      </c>
      <c r="T64" s="26">
        <v>14755</v>
      </c>
      <c r="U64" s="24">
        <f t="shared" si="4"/>
        <v>286990</v>
      </c>
      <c r="V64" s="28"/>
      <c r="W64" s="109"/>
    </row>
    <row r="65" spans="1:23" ht="14.4" customHeight="1" x14ac:dyDescent="0.2">
      <c r="A65" s="60">
        <v>59</v>
      </c>
      <c r="B65" s="21" t="s">
        <v>163</v>
      </c>
      <c r="C65" s="22" t="s">
        <v>79</v>
      </c>
      <c r="D65" s="22" t="s">
        <v>164</v>
      </c>
      <c r="E65" s="23" t="s">
        <v>57</v>
      </c>
      <c r="F65" s="24">
        <v>222</v>
      </c>
      <c r="G65" s="61">
        <f t="shared" si="0"/>
        <v>14.056419433131762</v>
      </c>
      <c r="H65" s="25" t="s">
        <v>28</v>
      </c>
      <c r="I65" s="26">
        <v>35541</v>
      </c>
      <c r="J65" s="26">
        <v>31776</v>
      </c>
      <c r="K65" s="26">
        <v>41137</v>
      </c>
      <c r="L65" s="26">
        <v>23282</v>
      </c>
      <c r="M65" s="26">
        <v>12339</v>
      </c>
      <c r="N65" s="26">
        <v>20162</v>
      </c>
      <c r="O65" s="26">
        <v>19875</v>
      </c>
      <c r="P65" s="26">
        <v>27518</v>
      </c>
      <c r="Q65" s="26">
        <v>21331</v>
      </c>
      <c r="R65" s="26">
        <v>10438</v>
      </c>
      <c r="S65" s="26">
        <v>9568</v>
      </c>
      <c r="T65" s="26">
        <v>20391</v>
      </c>
      <c r="U65" s="24">
        <f t="shared" si="4"/>
        <v>273358</v>
      </c>
      <c r="V65" s="28"/>
      <c r="W65" s="109"/>
    </row>
    <row r="66" spans="1:23" ht="14.4" customHeight="1" x14ac:dyDescent="0.2">
      <c r="A66" s="60">
        <v>60</v>
      </c>
      <c r="B66" s="21" t="s">
        <v>165</v>
      </c>
      <c r="C66" s="22" t="s">
        <v>79</v>
      </c>
      <c r="D66" s="22" t="s">
        <v>166</v>
      </c>
      <c r="E66" s="23" t="s">
        <v>57</v>
      </c>
      <c r="F66" s="24">
        <v>139</v>
      </c>
      <c r="G66" s="61">
        <f t="shared" si="0"/>
        <v>18.243733780099205</v>
      </c>
      <c r="H66" s="25" t="s">
        <v>28</v>
      </c>
      <c r="I66" s="26">
        <v>30312</v>
      </c>
      <c r="J66" s="26">
        <v>32071</v>
      </c>
      <c r="K66" s="26">
        <v>31165</v>
      </c>
      <c r="L66" s="26">
        <v>17612</v>
      </c>
      <c r="M66" s="26">
        <v>7956</v>
      </c>
      <c r="N66" s="26">
        <v>13824</v>
      </c>
      <c r="O66" s="26">
        <v>16800</v>
      </c>
      <c r="P66" s="26">
        <v>25234</v>
      </c>
      <c r="Q66" s="26">
        <v>18858</v>
      </c>
      <c r="R66" s="26">
        <v>8586</v>
      </c>
      <c r="S66" s="26">
        <v>6599</v>
      </c>
      <c r="T66" s="26">
        <v>13126</v>
      </c>
      <c r="U66" s="24">
        <f t="shared" si="4"/>
        <v>222143</v>
      </c>
      <c r="V66" s="28"/>
      <c r="W66" s="109"/>
    </row>
    <row r="67" spans="1:23" ht="14.4" customHeight="1" x14ac:dyDescent="0.2">
      <c r="A67" s="60">
        <v>61</v>
      </c>
      <c r="B67" s="21" t="s">
        <v>167</v>
      </c>
      <c r="C67" s="22" t="s">
        <v>79</v>
      </c>
      <c r="D67" s="22" t="s">
        <v>168</v>
      </c>
      <c r="E67" s="23" t="s">
        <v>57</v>
      </c>
      <c r="F67" s="24">
        <v>220</v>
      </c>
      <c r="G67" s="61">
        <f t="shared" si="0"/>
        <v>14.240348692403487</v>
      </c>
      <c r="H67" s="25" t="s">
        <v>28</v>
      </c>
      <c r="I67" s="26">
        <v>31279</v>
      </c>
      <c r="J67" s="26">
        <v>44839</v>
      </c>
      <c r="K67" s="26">
        <v>32446</v>
      </c>
      <c r="L67" s="26">
        <v>34451</v>
      </c>
      <c r="M67" s="26">
        <v>10947</v>
      </c>
      <c r="N67" s="26">
        <v>12403</v>
      </c>
      <c r="O67" s="26">
        <v>20753</v>
      </c>
      <c r="P67" s="26">
        <v>24949</v>
      </c>
      <c r="Q67" s="26">
        <v>25463</v>
      </c>
      <c r="R67" s="26">
        <v>15126</v>
      </c>
      <c r="S67" s="26">
        <v>8024</v>
      </c>
      <c r="T67" s="26">
        <v>13760</v>
      </c>
      <c r="U67" s="24">
        <f t="shared" si="4"/>
        <v>274440</v>
      </c>
      <c r="V67" s="28"/>
      <c r="W67" s="109"/>
    </row>
    <row r="68" spans="1:23" ht="14.4" customHeight="1" x14ac:dyDescent="0.2">
      <c r="A68" s="60">
        <v>62</v>
      </c>
      <c r="B68" s="21" t="s">
        <v>169</v>
      </c>
      <c r="C68" s="22" t="s">
        <v>79</v>
      </c>
      <c r="D68" s="22" t="s">
        <v>170</v>
      </c>
      <c r="E68" s="23" t="s">
        <v>57</v>
      </c>
      <c r="F68" s="24">
        <v>159</v>
      </c>
      <c r="G68" s="61">
        <f t="shared" si="0"/>
        <v>21.307328910714794</v>
      </c>
      <c r="H68" s="25" t="s">
        <v>28</v>
      </c>
      <c r="I68" s="26">
        <v>36900</v>
      </c>
      <c r="J68" s="26">
        <v>55367</v>
      </c>
      <c r="K68" s="26">
        <v>43489</v>
      </c>
      <c r="L68" s="26">
        <v>35367</v>
      </c>
      <c r="M68" s="26">
        <v>14617</v>
      </c>
      <c r="N68" s="26">
        <v>15258</v>
      </c>
      <c r="O68" s="26">
        <v>18675</v>
      </c>
      <c r="P68" s="26">
        <v>22661</v>
      </c>
      <c r="Q68" s="26">
        <v>21174</v>
      </c>
      <c r="R68" s="26">
        <v>14222</v>
      </c>
      <c r="S68" s="26">
        <v>8607</v>
      </c>
      <c r="T68" s="26">
        <v>10440</v>
      </c>
      <c r="U68" s="24">
        <f t="shared" si="4"/>
        <v>296777</v>
      </c>
      <c r="V68" s="28"/>
      <c r="W68" s="109"/>
    </row>
    <row r="69" spans="1:23" ht="14.4" customHeight="1" x14ac:dyDescent="0.2">
      <c r="A69" s="60">
        <v>63</v>
      </c>
      <c r="B69" s="21" t="s">
        <v>171</v>
      </c>
      <c r="C69" s="22" t="s">
        <v>79</v>
      </c>
      <c r="D69" s="22" t="s">
        <v>172</v>
      </c>
      <c r="E69" s="23" t="s">
        <v>57</v>
      </c>
      <c r="F69" s="24">
        <v>183</v>
      </c>
      <c r="G69" s="61">
        <f t="shared" si="0"/>
        <v>18.719028370387004</v>
      </c>
      <c r="H69" s="25" t="s">
        <v>28</v>
      </c>
      <c r="I69" s="26">
        <v>37823</v>
      </c>
      <c r="J69" s="26">
        <v>41160</v>
      </c>
      <c r="K69" s="26">
        <v>38634</v>
      </c>
      <c r="L69" s="26">
        <v>26197</v>
      </c>
      <c r="M69" s="26">
        <v>14094</v>
      </c>
      <c r="N69" s="26">
        <v>21214</v>
      </c>
      <c r="O69" s="26">
        <v>23149</v>
      </c>
      <c r="P69" s="26">
        <v>31424</v>
      </c>
      <c r="Q69" s="26">
        <v>22821</v>
      </c>
      <c r="R69" s="26">
        <v>11529</v>
      </c>
      <c r="S69" s="26">
        <v>9023</v>
      </c>
      <c r="T69" s="26">
        <v>23013</v>
      </c>
      <c r="U69" s="24">
        <f t="shared" si="4"/>
        <v>300081</v>
      </c>
      <c r="V69" s="28"/>
      <c r="W69" s="109"/>
    </row>
    <row r="70" spans="1:23" ht="14.4" customHeight="1" x14ac:dyDescent="0.2">
      <c r="A70" s="60">
        <v>64</v>
      </c>
      <c r="B70" s="21" t="s">
        <v>173</v>
      </c>
      <c r="C70" s="22" t="s">
        <v>79</v>
      </c>
      <c r="D70" s="22" t="s">
        <v>174</v>
      </c>
      <c r="E70" s="23" t="s">
        <v>57</v>
      </c>
      <c r="F70" s="24">
        <v>173</v>
      </c>
      <c r="G70" s="61">
        <f t="shared" si="0"/>
        <v>16.273853828489983</v>
      </c>
      <c r="H70" s="25" t="s">
        <v>28</v>
      </c>
      <c r="I70" s="26">
        <v>32024</v>
      </c>
      <c r="J70" s="26">
        <v>34990</v>
      </c>
      <c r="K70" s="26">
        <v>34024</v>
      </c>
      <c r="L70" s="26">
        <v>17572</v>
      </c>
      <c r="M70" s="26">
        <v>8234</v>
      </c>
      <c r="N70" s="26">
        <v>18986</v>
      </c>
      <c r="O70" s="26">
        <v>20255</v>
      </c>
      <c r="P70" s="26">
        <v>26076</v>
      </c>
      <c r="Q70" s="26">
        <v>19783</v>
      </c>
      <c r="R70" s="26">
        <v>10039</v>
      </c>
      <c r="S70" s="26">
        <v>6336</v>
      </c>
      <c r="T70" s="26">
        <v>18308</v>
      </c>
      <c r="U70" s="24">
        <f t="shared" si="4"/>
        <v>246627</v>
      </c>
      <c r="V70" s="28"/>
      <c r="W70" s="109"/>
    </row>
    <row r="71" spans="1:23" ht="14.4" customHeight="1" x14ac:dyDescent="0.2">
      <c r="A71" s="60">
        <v>65</v>
      </c>
      <c r="B71" s="21" t="s">
        <v>175</v>
      </c>
      <c r="C71" s="22" t="s">
        <v>79</v>
      </c>
      <c r="D71" s="22" t="s">
        <v>176</v>
      </c>
      <c r="E71" s="23" t="s">
        <v>57</v>
      </c>
      <c r="F71" s="24">
        <v>198</v>
      </c>
      <c r="G71" s="61">
        <f t="shared" ref="G71:G86" si="5">(U71/365/24)/F71*100</f>
        <v>17.612079701120798</v>
      </c>
      <c r="H71" s="25" t="s">
        <v>28</v>
      </c>
      <c r="I71" s="26">
        <v>36857</v>
      </c>
      <c r="J71" s="26">
        <v>41993</v>
      </c>
      <c r="K71" s="26">
        <v>40614</v>
      </c>
      <c r="L71" s="26">
        <v>25028</v>
      </c>
      <c r="M71" s="26">
        <v>12953</v>
      </c>
      <c r="N71" s="26">
        <v>22409</v>
      </c>
      <c r="O71" s="26">
        <v>23879</v>
      </c>
      <c r="P71" s="26">
        <v>35523</v>
      </c>
      <c r="Q71" s="26">
        <v>26929</v>
      </c>
      <c r="R71" s="26">
        <v>12209</v>
      </c>
      <c r="S71" s="26">
        <v>8492</v>
      </c>
      <c r="T71" s="26">
        <v>18592</v>
      </c>
      <c r="U71" s="24">
        <f t="shared" si="4"/>
        <v>305478</v>
      </c>
      <c r="V71" s="28"/>
      <c r="W71" s="109"/>
    </row>
    <row r="72" spans="1:23" ht="14.4" customHeight="1" x14ac:dyDescent="0.2">
      <c r="A72" s="60">
        <v>66</v>
      </c>
      <c r="B72" s="21" t="s">
        <v>177</v>
      </c>
      <c r="C72" s="22" t="s">
        <v>79</v>
      </c>
      <c r="D72" s="22" t="s">
        <v>178</v>
      </c>
      <c r="E72" s="23" t="s">
        <v>57</v>
      </c>
      <c r="F72" s="24">
        <v>272</v>
      </c>
      <c r="G72" s="61">
        <f t="shared" si="5"/>
        <v>14.55634736771421</v>
      </c>
      <c r="H72" s="25" t="s">
        <v>28</v>
      </c>
      <c r="I72" s="26">
        <v>43649</v>
      </c>
      <c r="J72" s="26">
        <v>40318</v>
      </c>
      <c r="K72" s="26">
        <v>40958</v>
      </c>
      <c r="L72" s="26">
        <v>35618</v>
      </c>
      <c r="M72" s="26">
        <v>15318</v>
      </c>
      <c r="N72" s="26">
        <v>24656</v>
      </c>
      <c r="O72" s="26">
        <v>28718</v>
      </c>
      <c r="P72" s="26">
        <v>38547</v>
      </c>
      <c r="Q72" s="26">
        <v>32231</v>
      </c>
      <c r="R72" s="26">
        <v>14973</v>
      </c>
      <c r="S72" s="26">
        <v>11558</v>
      </c>
      <c r="T72" s="26">
        <v>20293</v>
      </c>
      <c r="U72" s="24">
        <f t="shared" si="4"/>
        <v>346837</v>
      </c>
      <c r="V72" s="28"/>
      <c r="W72" s="109"/>
    </row>
    <row r="73" spans="1:23" ht="18.75" customHeight="1" x14ac:dyDescent="0.2">
      <c r="A73" s="60">
        <v>67</v>
      </c>
      <c r="B73" s="21" t="s">
        <v>179</v>
      </c>
      <c r="C73" s="22" t="s">
        <v>79</v>
      </c>
      <c r="D73" s="22" t="s">
        <v>180</v>
      </c>
      <c r="E73" s="23" t="s">
        <v>57</v>
      </c>
      <c r="F73" s="24">
        <v>205</v>
      </c>
      <c r="G73" s="61">
        <f t="shared" si="5"/>
        <v>14.350094665330214</v>
      </c>
      <c r="H73" s="25" t="s">
        <v>28</v>
      </c>
      <c r="I73" s="26">
        <v>32506</v>
      </c>
      <c r="J73" s="26">
        <v>32545</v>
      </c>
      <c r="K73" s="26">
        <v>33307</v>
      </c>
      <c r="L73" s="26">
        <v>19671</v>
      </c>
      <c r="M73" s="26">
        <v>8811</v>
      </c>
      <c r="N73" s="26">
        <v>17658</v>
      </c>
      <c r="O73" s="26">
        <v>22822</v>
      </c>
      <c r="P73" s="26">
        <v>34116</v>
      </c>
      <c r="Q73" s="26">
        <v>26005</v>
      </c>
      <c r="R73" s="26">
        <v>11525</v>
      </c>
      <c r="S73" s="26">
        <v>7077</v>
      </c>
      <c r="T73" s="26">
        <v>11656</v>
      </c>
      <c r="U73" s="24">
        <f t="shared" si="4"/>
        <v>257699</v>
      </c>
      <c r="V73" s="28"/>
      <c r="W73" s="109"/>
    </row>
    <row r="74" spans="1:23" ht="14.4" customHeight="1" x14ac:dyDescent="0.2">
      <c r="A74" s="60">
        <v>68</v>
      </c>
      <c r="B74" s="21" t="s">
        <v>181</v>
      </c>
      <c r="C74" s="22" t="s">
        <v>79</v>
      </c>
      <c r="D74" s="22" t="s">
        <v>182</v>
      </c>
      <c r="E74" s="23" t="s">
        <v>57</v>
      </c>
      <c r="F74" s="24">
        <v>148</v>
      </c>
      <c r="G74" s="61">
        <f t="shared" si="5"/>
        <v>15.880692336171789</v>
      </c>
      <c r="H74" s="25" t="s">
        <v>28</v>
      </c>
      <c r="I74" s="26">
        <v>23208</v>
      </c>
      <c r="J74" s="26">
        <v>32306</v>
      </c>
      <c r="K74" s="26">
        <v>22754</v>
      </c>
      <c r="L74" s="26">
        <v>23833</v>
      </c>
      <c r="M74" s="26">
        <v>7706</v>
      </c>
      <c r="N74" s="26">
        <v>9826</v>
      </c>
      <c r="O74" s="26">
        <v>17054</v>
      </c>
      <c r="P74" s="26">
        <v>19969</v>
      </c>
      <c r="Q74" s="26">
        <v>19716</v>
      </c>
      <c r="R74" s="26">
        <v>11845</v>
      </c>
      <c r="S74" s="26">
        <v>5693</v>
      </c>
      <c r="T74" s="26">
        <v>11980</v>
      </c>
      <c r="U74" s="24">
        <f t="shared" si="4"/>
        <v>205890</v>
      </c>
      <c r="V74" s="28"/>
      <c r="W74" s="109"/>
    </row>
    <row r="75" spans="1:23" ht="14.4" customHeight="1" x14ac:dyDescent="0.2">
      <c r="A75" s="60">
        <v>69</v>
      </c>
      <c r="B75" s="21" t="s">
        <v>183</v>
      </c>
      <c r="C75" s="22" t="s">
        <v>79</v>
      </c>
      <c r="D75" s="22" t="s">
        <v>184</v>
      </c>
      <c r="E75" s="23" t="s">
        <v>57</v>
      </c>
      <c r="F75" s="24">
        <v>201</v>
      </c>
      <c r="G75" s="61">
        <f t="shared" si="5"/>
        <v>13.948295054408325</v>
      </c>
      <c r="H75" s="25" t="s">
        <v>28</v>
      </c>
      <c r="I75" s="26">
        <v>29521</v>
      </c>
      <c r="J75" s="26">
        <v>34188</v>
      </c>
      <c r="K75" s="26">
        <v>31354</v>
      </c>
      <c r="L75" s="26">
        <v>24744</v>
      </c>
      <c r="M75" s="26">
        <v>9989</v>
      </c>
      <c r="N75" s="26">
        <v>14471</v>
      </c>
      <c r="O75" s="26">
        <v>19267</v>
      </c>
      <c r="P75" s="26">
        <v>26232</v>
      </c>
      <c r="Q75" s="26">
        <v>22380</v>
      </c>
      <c r="R75" s="26">
        <v>12560</v>
      </c>
      <c r="S75" s="26">
        <v>8497</v>
      </c>
      <c r="T75" s="26">
        <v>12393</v>
      </c>
      <c r="U75" s="24">
        <f t="shared" si="4"/>
        <v>245596</v>
      </c>
      <c r="V75" s="28"/>
      <c r="W75" s="109"/>
    </row>
    <row r="76" spans="1:23" ht="14.4" customHeight="1" x14ac:dyDescent="0.2">
      <c r="A76" s="60">
        <v>70</v>
      </c>
      <c r="B76" s="21" t="s">
        <v>185</v>
      </c>
      <c r="C76" s="22" t="s">
        <v>79</v>
      </c>
      <c r="D76" s="22" t="s">
        <v>186</v>
      </c>
      <c r="E76" s="23" t="s">
        <v>57</v>
      </c>
      <c r="F76" s="24">
        <v>151</v>
      </c>
      <c r="G76" s="61">
        <f t="shared" si="5"/>
        <v>18.816867761347485</v>
      </c>
      <c r="H76" s="25" t="s">
        <v>28</v>
      </c>
      <c r="I76" s="26">
        <v>34898</v>
      </c>
      <c r="J76" s="26">
        <v>33789</v>
      </c>
      <c r="K76" s="26">
        <v>31590</v>
      </c>
      <c r="L76" s="26">
        <v>27638</v>
      </c>
      <c r="M76" s="26">
        <v>13361</v>
      </c>
      <c r="N76" s="26">
        <v>14752</v>
      </c>
      <c r="O76" s="26">
        <v>17055</v>
      </c>
      <c r="P76" s="26">
        <v>22907</v>
      </c>
      <c r="Q76" s="26">
        <v>18555</v>
      </c>
      <c r="R76" s="26">
        <v>10505</v>
      </c>
      <c r="S76" s="26">
        <v>7245</v>
      </c>
      <c r="T76" s="26">
        <v>16607</v>
      </c>
      <c r="U76" s="24">
        <f t="shared" si="4"/>
        <v>248902</v>
      </c>
      <c r="V76" s="28"/>
      <c r="W76" s="109"/>
    </row>
    <row r="77" spans="1:23" ht="18.75" customHeight="1" x14ac:dyDescent="0.2">
      <c r="A77" s="60">
        <v>71</v>
      </c>
      <c r="B77" s="21" t="s">
        <v>187</v>
      </c>
      <c r="C77" s="22" t="s">
        <v>188</v>
      </c>
      <c r="D77" s="22" t="s">
        <v>189</v>
      </c>
      <c r="E77" s="23" t="s">
        <v>57</v>
      </c>
      <c r="F77" s="41">
        <v>150</v>
      </c>
      <c r="G77" s="61">
        <f t="shared" si="5"/>
        <v>28.843226788432268</v>
      </c>
      <c r="H77" s="25" t="s">
        <v>28</v>
      </c>
      <c r="I77" s="42">
        <v>34000</v>
      </c>
      <c r="J77" s="42">
        <v>42000</v>
      </c>
      <c r="K77" s="42">
        <v>36000</v>
      </c>
      <c r="L77" s="42">
        <v>28000</v>
      </c>
      <c r="M77" s="42">
        <v>26000</v>
      </c>
      <c r="N77" s="42">
        <v>32000</v>
      </c>
      <c r="O77" s="42">
        <v>30000</v>
      </c>
      <c r="P77" s="42">
        <v>40000</v>
      </c>
      <c r="Q77" s="42">
        <v>33000</v>
      </c>
      <c r="R77" s="26">
        <v>26000</v>
      </c>
      <c r="S77" s="26">
        <v>25000</v>
      </c>
      <c r="T77" s="42">
        <v>27000</v>
      </c>
      <c r="U77" s="24">
        <f t="shared" si="4"/>
        <v>379000</v>
      </c>
      <c r="V77" s="27"/>
      <c r="W77" s="109"/>
    </row>
    <row r="78" spans="1:23" ht="18.75" customHeight="1" x14ac:dyDescent="0.2">
      <c r="A78" s="60">
        <v>72</v>
      </c>
      <c r="B78" s="21" t="s">
        <v>190</v>
      </c>
      <c r="C78" s="22" t="s">
        <v>191</v>
      </c>
      <c r="D78" s="22" t="s">
        <v>192</v>
      </c>
      <c r="E78" s="23" t="s">
        <v>57</v>
      </c>
      <c r="F78" s="24">
        <v>49</v>
      </c>
      <c r="G78" s="61">
        <f t="shared" si="5"/>
        <v>41.576274345354577</v>
      </c>
      <c r="H78" s="25" t="s">
        <v>28</v>
      </c>
      <c r="I78" s="26">
        <v>16157</v>
      </c>
      <c r="J78" s="26">
        <v>17479</v>
      </c>
      <c r="K78" s="26">
        <v>17265</v>
      </c>
      <c r="L78" s="26">
        <v>14128</v>
      </c>
      <c r="M78" s="26">
        <v>17495</v>
      </c>
      <c r="N78" s="26">
        <v>18798</v>
      </c>
      <c r="O78" s="26">
        <v>12020</v>
      </c>
      <c r="P78" s="26">
        <v>14043</v>
      </c>
      <c r="Q78" s="26">
        <v>12381</v>
      </c>
      <c r="R78" s="26">
        <v>13086</v>
      </c>
      <c r="S78" s="26">
        <v>12576</v>
      </c>
      <c r="T78" s="26">
        <v>13034</v>
      </c>
      <c r="U78" s="24">
        <f t="shared" si="4"/>
        <v>178462</v>
      </c>
      <c r="V78" s="27"/>
      <c r="W78" s="109"/>
    </row>
    <row r="79" spans="1:23" ht="18.75" customHeight="1" x14ac:dyDescent="0.2">
      <c r="A79" s="60">
        <v>73</v>
      </c>
      <c r="B79" s="21" t="s">
        <v>193</v>
      </c>
      <c r="C79" s="43" t="s">
        <v>194</v>
      </c>
      <c r="D79" s="22" t="s">
        <v>195</v>
      </c>
      <c r="E79" s="23" t="s">
        <v>196</v>
      </c>
      <c r="F79" s="24">
        <v>122</v>
      </c>
      <c r="G79" s="61">
        <f t="shared" si="5"/>
        <v>31.690246275918852</v>
      </c>
      <c r="H79" s="25" t="s">
        <v>28</v>
      </c>
      <c r="I79" s="26">
        <v>28975</v>
      </c>
      <c r="J79" s="26">
        <v>35476</v>
      </c>
      <c r="K79" s="26">
        <v>33701</v>
      </c>
      <c r="L79" s="26">
        <v>30796</v>
      </c>
      <c r="M79" s="26">
        <v>24624</v>
      </c>
      <c r="N79" s="26">
        <v>23534</v>
      </c>
      <c r="O79" s="26">
        <v>26303</v>
      </c>
      <c r="P79" s="26">
        <v>31863</v>
      </c>
      <c r="Q79" s="26">
        <v>28799</v>
      </c>
      <c r="R79" s="26">
        <v>27777</v>
      </c>
      <c r="S79" s="26">
        <v>20990</v>
      </c>
      <c r="T79" s="26">
        <v>25842</v>
      </c>
      <c r="U79" s="24">
        <f t="shared" si="4"/>
        <v>338680</v>
      </c>
      <c r="V79" s="27"/>
      <c r="W79" s="109"/>
    </row>
    <row r="80" spans="1:23" ht="24" customHeight="1" x14ac:dyDescent="0.2">
      <c r="A80" s="60">
        <v>74</v>
      </c>
      <c r="B80" s="21" t="s">
        <v>197</v>
      </c>
      <c r="C80" s="43" t="s">
        <v>198</v>
      </c>
      <c r="D80" s="22" t="s">
        <v>199</v>
      </c>
      <c r="E80" s="23" t="s">
        <v>32</v>
      </c>
      <c r="F80" s="24">
        <v>135</v>
      </c>
      <c r="G80" s="61">
        <f t="shared" si="5"/>
        <v>48.003805175038053</v>
      </c>
      <c r="H80" s="25" t="s">
        <v>28</v>
      </c>
      <c r="I80" s="26">
        <v>47554</v>
      </c>
      <c r="J80" s="26">
        <v>52363</v>
      </c>
      <c r="K80" s="26">
        <v>52754</v>
      </c>
      <c r="L80" s="26">
        <v>48152</v>
      </c>
      <c r="M80" s="26">
        <v>48187</v>
      </c>
      <c r="N80" s="26">
        <v>42731</v>
      </c>
      <c r="O80" s="26">
        <v>45314</v>
      </c>
      <c r="P80" s="26">
        <v>49404</v>
      </c>
      <c r="Q80" s="26">
        <v>43994</v>
      </c>
      <c r="R80" s="26">
        <v>44841</v>
      </c>
      <c r="S80" s="26">
        <v>43224</v>
      </c>
      <c r="T80" s="26">
        <v>49175</v>
      </c>
      <c r="U80" s="24">
        <f t="shared" ref="U80" si="6">SUM(I80:T80)</f>
        <v>567693</v>
      </c>
      <c r="V80" s="27"/>
      <c r="W80" s="109"/>
    </row>
    <row r="81" spans="1:23" ht="18.75" customHeight="1" x14ac:dyDescent="0.2">
      <c r="A81" s="60">
        <v>75</v>
      </c>
      <c r="B81" s="21" t="s">
        <v>200</v>
      </c>
      <c r="C81" s="43" t="s">
        <v>200</v>
      </c>
      <c r="D81" s="22" t="s">
        <v>201</v>
      </c>
      <c r="E81" s="23" t="s">
        <v>32</v>
      </c>
      <c r="F81" s="24">
        <v>45</v>
      </c>
      <c r="G81" s="61">
        <f>(U81/365/24)/F81*100</f>
        <v>20.24150177574835</v>
      </c>
      <c r="H81" s="25" t="s">
        <v>28</v>
      </c>
      <c r="I81" s="26">
        <v>6277</v>
      </c>
      <c r="J81" s="26">
        <v>7996</v>
      </c>
      <c r="K81" s="26">
        <v>7487</v>
      </c>
      <c r="L81" s="26">
        <v>7361</v>
      </c>
      <c r="M81" s="26">
        <v>6610</v>
      </c>
      <c r="N81" s="26">
        <v>6412</v>
      </c>
      <c r="O81" s="26">
        <v>6107</v>
      </c>
      <c r="P81" s="26">
        <v>6990</v>
      </c>
      <c r="Q81" s="26">
        <v>6389</v>
      </c>
      <c r="R81" s="26">
        <v>6376</v>
      </c>
      <c r="S81" s="26">
        <v>5349</v>
      </c>
      <c r="T81" s="26">
        <v>6438</v>
      </c>
      <c r="U81" s="24">
        <f t="shared" si="4"/>
        <v>79792</v>
      </c>
      <c r="V81" s="27"/>
      <c r="W81" s="109"/>
    </row>
    <row r="82" spans="1:23" ht="18.75" customHeight="1" x14ac:dyDescent="0.2">
      <c r="A82" s="60">
        <v>76</v>
      </c>
      <c r="B82" s="28" t="s">
        <v>202</v>
      </c>
      <c r="C82" s="44" t="s">
        <v>203</v>
      </c>
      <c r="D82" s="33" t="s">
        <v>204</v>
      </c>
      <c r="E82" s="34" t="s">
        <v>205</v>
      </c>
      <c r="F82" s="45">
        <v>600</v>
      </c>
      <c r="G82" s="61">
        <f t="shared" si="5"/>
        <v>55.953196347031962</v>
      </c>
      <c r="H82" s="25" t="s">
        <v>28</v>
      </c>
      <c r="I82" s="26">
        <v>278107</v>
      </c>
      <c r="J82" s="26">
        <v>283596</v>
      </c>
      <c r="K82" s="26">
        <v>270150</v>
      </c>
      <c r="L82" s="26">
        <v>271259</v>
      </c>
      <c r="M82" s="26">
        <v>257169</v>
      </c>
      <c r="N82" s="26">
        <v>268344</v>
      </c>
      <c r="O82" s="26">
        <v>256203</v>
      </c>
      <c r="P82" s="26">
        <v>191301</v>
      </c>
      <c r="Q82" s="26">
        <v>219302</v>
      </c>
      <c r="R82" s="26">
        <v>206451</v>
      </c>
      <c r="S82" s="26">
        <v>217554</v>
      </c>
      <c r="T82" s="26">
        <v>221464</v>
      </c>
      <c r="U82" s="24">
        <f>SUM(I82:T82)</f>
        <v>2940900</v>
      </c>
      <c r="V82" s="27"/>
      <c r="W82" s="108" t="s">
        <v>206</v>
      </c>
    </row>
    <row r="83" spans="1:23" ht="18.75" customHeight="1" x14ac:dyDescent="0.2">
      <c r="A83" s="60">
        <v>77</v>
      </c>
      <c r="B83" s="21" t="s">
        <v>207</v>
      </c>
      <c r="C83" s="22" t="s">
        <v>208</v>
      </c>
      <c r="D83" s="29" t="s">
        <v>209</v>
      </c>
      <c r="E83" s="23" t="s">
        <v>210</v>
      </c>
      <c r="F83" s="24">
        <v>66</v>
      </c>
      <c r="G83" s="61">
        <f t="shared" si="5"/>
        <v>2.3441607859416078</v>
      </c>
      <c r="H83" s="25" t="s">
        <v>28</v>
      </c>
      <c r="I83" s="26">
        <v>806</v>
      </c>
      <c r="J83" s="26">
        <v>1525</v>
      </c>
      <c r="K83" s="26">
        <v>1581</v>
      </c>
      <c r="L83" s="26">
        <v>1789</v>
      </c>
      <c r="M83" s="26">
        <v>1510</v>
      </c>
      <c r="N83" s="26">
        <v>1164</v>
      </c>
      <c r="O83" s="26">
        <v>868</v>
      </c>
      <c r="P83" s="26">
        <v>817</v>
      </c>
      <c r="Q83" s="26">
        <v>817</v>
      </c>
      <c r="R83" s="26">
        <v>854</v>
      </c>
      <c r="S83" s="26">
        <v>855</v>
      </c>
      <c r="T83" s="26">
        <v>967</v>
      </c>
      <c r="U83" s="24">
        <f t="shared" si="4"/>
        <v>13553</v>
      </c>
      <c r="V83" s="27"/>
      <c r="W83" s="109"/>
    </row>
    <row r="84" spans="1:23" ht="18.75" customHeight="1" x14ac:dyDescent="0.2">
      <c r="A84" s="60">
        <v>78</v>
      </c>
      <c r="B84" s="21" t="s">
        <v>211</v>
      </c>
      <c r="C84" s="22" t="s">
        <v>208</v>
      </c>
      <c r="D84" s="22" t="s">
        <v>212</v>
      </c>
      <c r="E84" s="23" t="s">
        <v>210</v>
      </c>
      <c r="F84" s="24">
        <v>66</v>
      </c>
      <c r="G84" s="61">
        <f t="shared" si="5"/>
        <v>2.0743392832433925</v>
      </c>
      <c r="H84" s="25" t="s">
        <v>28</v>
      </c>
      <c r="I84" s="26">
        <v>1203</v>
      </c>
      <c r="J84" s="26">
        <v>1080</v>
      </c>
      <c r="K84" s="26">
        <v>931</v>
      </c>
      <c r="L84" s="26">
        <v>774</v>
      </c>
      <c r="M84" s="26">
        <v>1299</v>
      </c>
      <c r="N84" s="26">
        <v>1635</v>
      </c>
      <c r="O84" s="26">
        <v>1005</v>
      </c>
      <c r="P84" s="26">
        <v>1026</v>
      </c>
      <c r="Q84" s="26">
        <v>912</v>
      </c>
      <c r="R84" s="26">
        <v>940</v>
      </c>
      <c r="S84" s="26">
        <v>66</v>
      </c>
      <c r="T84" s="26">
        <v>1122</v>
      </c>
      <c r="U84" s="24">
        <f t="shared" ref="U84:U95" si="7">SUM(I84:T84)</f>
        <v>11993</v>
      </c>
      <c r="V84" s="27"/>
      <c r="W84" s="109"/>
    </row>
    <row r="85" spans="1:23" ht="37.5" customHeight="1" x14ac:dyDescent="0.2">
      <c r="A85" s="60">
        <v>79</v>
      </c>
      <c r="B85" s="21" t="s">
        <v>213</v>
      </c>
      <c r="C85" s="22" t="s">
        <v>208</v>
      </c>
      <c r="D85" s="22" t="s">
        <v>214</v>
      </c>
      <c r="E85" s="23" t="s">
        <v>210</v>
      </c>
      <c r="F85" s="24">
        <v>76</v>
      </c>
      <c r="G85" s="61">
        <f t="shared" si="5"/>
        <v>4.0652787791396294</v>
      </c>
      <c r="H85" s="25" t="s">
        <v>28</v>
      </c>
      <c r="I85" s="26">
        <v>2404</v>
      </c>
      <c r="J85" s="26">
        <v>2933</v>
      </c>
      <c r="K85" s="26">
        <v>2944</v>
      </c>
      <c r="L85" s="26">
        <v>2865</v>
      </c>
      <c r="M85" s="26">
        <v>2872</v>
      </c>
      <c r="N85" s="26">
        <v>1764</v>
      </c>
      <c r="O85" s="26">
        <v>1875</v>
      </c>
      <c r="P85" s="26">
        <v>1869</v>
      </c>
      <c r="Q85" s="26">
        <v>1737</v>
      </c>
      <c r="R85" s="26">
        <v>1852</v>
      </c>
      <c r="S85" s="26">
        <v>1785</v>
      </c>
      <c r="T85" s="26">
        <v>2165</v>
      </c>
      <c r="U85" s="24">
        <f t="shared" si="7"/>
        <v>27065</v>
      </c>
      <c r="V85" s="46"/>
      <c r="W85" s="115"/>
    </row>
    <row r="86" spans="1:23" s="6" customFormat="1" ht="16.5" customHeight="1" x14ac:dyDescent="0.2">
      <c r="A86" s="79">
        <v>80</v>
      </c>
      <c r="B86" s="82" t="s">
        <v>215</v>
      </c>
      <c r="C86" s="89" t="s">
        <v>203</v>
      </c>
      <c r="D86" s="110" t="s">
        <v>216</v>
      </c>
      <c r="E86" s="34" t="s">
        <v>217</v>
      </c>
      <c r="F86" s="113">
        <v>1600</v>
      </c>
      <c r="G86" s="119">
        <f t="shared" si="5"/>
        <v>50.972402968036533</v>
      </c>
      <c r="H86" s="87" t="s">
        <v>28</v>
      </c>
      <c r="I86" s="47">
        <v>647692</v>
      </c>
      <c r="J86" s="47">
        <v>647357</v>
      </c>
      <c r="K86" s="47">
        <v>614060</v>
      </c>
      <c r="L86" s="47">
        <v>627017</v>
      </c>
      <c r="M86" s="47">
        <v>543553</v>
      </c>
      <c r="N86" s="47">
        <v>582448</v>
      </c>
      <c r="O86" s="47">
        <v>569941</v>
      </c>
      <c r="P86" s="47">
        <v>528559</v>
      </c>
      <c r="Q86" s="47">
        <v>579031</v>
      </c>
      <c r="R86" s="47">
        <v>575715</v>
      </c>
      <c r="S86" s="47">
        <v>613970</v>
      </c>
      <c r="T86" s="47">
        <v>614949</v>
      </c>
      <c r="U86" s="48">
        <f t="shared" ref="U86:U87" si="8">SUM(I86:T86)</f>
        <v>7144292</v>
      </c>
      <c r="V86" s="85"/>
      <c r="W86" s="116" t="s">
        <v>218</v>
      </c>
    </row>
    <row r="87" spans="1:23" s="6" customFormat="1" ht="24" x14ac:dyDescent="0.2">
      <c r="A87" s="81"/>
      <c r="B87" s="82"/>
      <c r="C87" s="90"/>
      <c r="D87" s="110"/>
      <c r="E87" s="49" t="s">
        <v>219</v>
      </c>
      <c r="F87" s="114"/>
      <c r="G87" s="120"/>
      <c r="H87" s="88"/>
      <c r="I87" s="50">
        <v>0</v>
      </c>
      <c r="J87" s="50">
        <v>0</v>
      </c>
      <c r="K87" s="50">
        <v>0</v>
      </c>
      <c r="L87" s="50">
        <v>0</v>
      </c>
      <c r="M87" s="50">
        <v>39515</v>
      </c>
      <c r="N87" s="50">
        <v>0</v>
      </c>
      <c r="O87" s="50">
        <v>0</v>
      </c>
      <c r="P87" s="50">
        <v>0</v>
      </c>
      <c r="Q87" s="50">
        <v>0</v>
      </c>
      <c r="R87" s="50">
        <v>0</v>
      </c>
      <c r="S87" s="50">
        <v>0</v>
      </c>
      <c r="T87" s="50">
        <v>0</v>
      </c>
      <c r="U87" s="39">
        <f t="shared" si="8"/>
        <v>39515</v>
      </c>
      <c r="V87" s="86"/>
      <c r="W87" s="117"/>
    </row>
    <row r="88" spans="1:23" s="6" customFormat="1" ht="16.5" customHeight="1" x14ac:dyDescent="0.2">
      <c r="A88" s="79">
        <v>81</v>
      </c>
      <c r="B88" s="83" t="s">
        <v>220</v>
      </c>
      <c r="C88" s="83" t="s">
        <v>220</v>
      </c>
      <c r="D88" s="83" t="s">
        <v>221</v>
      </c>
      <c r="E88" s="34" t="s">
        <v>217</v>
      </c>
      <c r="F88" s="51">
        <v>3200</v>
      </c>
      <c r="G88" s="119">
        <f>(SUM(U88:U89)/365/24)/SUM(F88:F89)*100</f>
        <v>5.2538812785388131</v>
      </c>
      <c r="H88" s="87" t="s">
        <v>28</v>
      </c>
      <c r="I88" s="47">
        <v>582380</v>
      </c>
      <c r="J88" s="47">
        <v>29440</v>
      </c>
      <c r="K88" s="47">
        <v>98530</v>
      </c>
      <c r="L88" s="47">
        <v>419780</v>
      </c>
      <c r="M88" s="47">
        <v>111580</v>
      </c>
      <c r="N88" s="47">
        <v>50790</v>
      </c>
      <c r="O88" s="47">
        <v>4560</v>
      </c>
      <c r="P88" s="47">
        <v>988010</v>
      </c>
      <c r="Q88" s="47">
        <v>16550</v>
      </c>
      <c r="R88" s="47">
        <v>124550</v>
      </c>
      <c r="S88" s="47">
        <v>43610</v>
      </c>
      <c r="T88" s="47">
        <v>61540</v>
      </c>
      <c r="U88" s="48">
        <f t="shared" si="7"/>
        <v>2531320</v>
      </c>
      <c r="V88" s="85"/>
      <c r="W88" s="117"/>
    </row>
    <row r="89" spans="1:23" s="6" customFormat="1" ht="24" x14ac:dyDescent="0.2">
      <c r="A89" s="81"/>
      <c r="B89" s="84"/>
      <c r="C89" s="84"/>
      <c r="D89" s="84"/>
      <c r="E89" s="49" t="s">
        <v>222</v>
      </c>
      <c r="F89" s="52">
        <v>2300</v>
      </c>
      <c r="G89" s="120"/>
      <c r="H89" s="88"/>
      <c r="I89" s="50">
        <v>0</v>
      </c>
      <c r="J89" s="50">
        <v>0</v>
      </c>
      <c r="K89" s="50">
        <v>0</v>
      </c>
      <c r="L89" s="50">
        <v>0</v>
      </c>
      <c r="M89" s="50">
        <v>0</v>
      </c>
      <c r="N89" s="50">
        <v>0</v>
      </c>
      <c r="O89" s="50">
        <v>0</v>
      </c>
      <c r="P89" s="50">
        <v>0</v>
      </c>
      <c r="Q89" s="50">
        <v>0</v>
      </c>
      <c r="R89" s="50">
        <v>0</v>
      </c>
      <c r="S89" s="50">
        <v>0</v>
      </c>
      <c r="T89" s="50">
        <v>0</v>
      </c>
      <c r="U89" s="39">
        <f t="shared" si="7"/>
        <v>0</v>
      </c>
      <c r="V89" s="86"/>
      <c r="W89" s="118"/>
    </row>
    <row r="90" spans="1:23" ht="14.4" customHeight="1" x14ac:dyDescent="0.2">
      <c r="A90" s="79">
        <v>82</v>
      </c>
      <c r="B90" s="82" t="s">
        <v>223</v>
      </c>
      <c r="C90" s="82" t="s">
        <v>220</v>
      </c>
      <c r="D90" s="82" t="s">
        <v>221</v>
      </c>
      <c r="E90" s="92" t="s">
        <v>224</v>
      </c>
      <c r="F90" s="93">
        <v>2</v>
      </c>
      <c r="G90" s="99">
        <f>(SUM(U90:U92)/365/24)/F90*100</f>
        <v>19.166666666666664</v>
      </c>
      <c r="H90" s="53" t="s">
        <v>225</v>
      </c>
      <c r="I90" s="31">
        <v>0</v>
      </c>
      <c r="J90" s="31">
        <v>0</v>
      </c>
      <c r="K90" s="31">
        <v>1</v>
      </c>
      <c r="L90" s="31">
        <v>0</v>
      </c>
      <c r="M90" s="31">
        <v>0</v>
      </c>
      <c r="N90" s="31">
        <v>0</v>
      </c>
      <c r="O90" s="31">
        <v>0</v>
      </c>
      <c r="P90" s="31">
        <v>0</v>
      </c>
      <c r="Q90" s="31">
        <v>0</v>
      </c>
      <c r="R90" s="31">
        <v>0</v>
      </c>
      <c r="S90" s="31">
        <v>0</v>
      </c>
      <c r="T90" s="31">
        <v>0</v>
      </c>
      <c r="U90" s="48">
        <f t="shared" si="7"/>
        <v>1</v>
      </c>
      <c r="V90" s="94"/>
      <c r="W90" s="91" t="s">
        <v>226</v>
      </c>
    </row>
    <row r="91" spans="1:23" ht="14.4" customHeight="1" x14ac:dyDescent="0.2">
      <c r="A91" s="80"/>
      <c r="B91" s="82"/>
      <c r="C91" s="82"/>
      <c r="D91" s="82"/>
      <c r="E91" s="92"/>
      <c r="F91" s="93"/>
      <c r="G91" s="99"/>
      <c r="H91" s="54" t="s">
        <v>227</v>
      </c>
      <c r="I91" s="55">
        <v>70</v>
      </c>
      <c r="J91" s="55">
        <v>80</v>
      </c>
      <c r="K91" s="55">
        <v>85</v>
      </c>
      <c r="L91" s="55">
        <v>81</v>
      </c>
      <c r="M91" s="55">
        <v>115</v>
      </c>
      <c r="N91" s="55">
        <v>94</v>
      </c>
      <c r="O91" s="55">
        <v>74</v>
      </c>
      <c r="P91" s="55">
        <v>82</v>
      </c>
      <c r="Q91" s="55">
        <v>68</v>
      </c>
      <c r="R91" s="55">
        <v>79</v>
      </c>
      <c r="S91" s="55">
        <v>58</v>
      </c>
      <c r="T91" s="55">
        <v>77</v>
      </c>
      <c r="U91" s="56">
        <f t="shared" si="7"/>
        <v>963</v>
      </c>
      <c r="V91" s="95"/>
      <c r="W91" s="91"/>
    </row>
    <row r="92" spans="1:23" ht="14.4" customHeight="1" x14ac:dyDescent="0.2">
      <c r="A92" s="81"/>
      <c r="B92" s="82"/>
      <c r="C92" s="82"/>
      <c r="D92" s="82"/>
      <c r="E92" s="92"/>
      <c r="F92" s="93"/>
      <c r="G92" s="99"/>
      <c r="H92" s="57" t="s">
        <v>228</v>
      </c>
      <c r="I92" s="32">
        <v>187</v>
      </c>
      <c r="J92" s="32">
        <v>214</v>
      </c>
      <c r="K92" s="32">
        <v>200</v>
      </c>
      <c r="L92" s="32">
        <v>219</v>
      </c>
      <c r="M92" s="32">
        <v>218</v>
      </c>
      <c r="N92" s="32">
        <v>194</v>
      </c>
      <c r="O92" s="32">
        <v>217</v>
      </c>
      <c r="P92" s="32">
        <v>195</v>
      </c>
      <c r="Q92" s="32">
        <v>172</v>
      </c>
      <c r="R92" s="32">
        <v>187</v>
      </c>
      <c r="S92" s="32">
        <v>201</v>
      </c>
      <c r="T92" s="32">
        <v>190</v>
      </c>
      <c r="U92" s="39">
        <f t="shared" si="7"/>
        <v>2394</v>
      </c>
      <c r="V92" s="96"/>
      <c r="W92" s="91"/>
    </row>
    <row r="93" spans="1:23" ht="14.4" customHeight="1" x14ac:dyDescent="0.2">
      <c r="A93" s="79">
        <v>83</v>
      </c>
      <c r="B93" s="105" t="s">
        <v>229</v>
      </c>
      <c r="C93" s="105" t="s">
        <v>203</v>
      </c>
      <c r="D93" s="105" t="s">
        <v>230</v>
      </c>
      <c r="E93" s="92" t="s">
        <v>231</v>
      </c>
      <c r="F93" s="93">
        <v>570</v>
      </c>
      <c r="G93" s="100">
        <f>(SUM(U93:U95)/365/24)/F93*100</f>
        <v>10.269606665064487</v>
      </c>
      <c r="H93" s="53" t="s">
        <v>225</v>
      </c>
      <c r="I93" s="31">
        <v>11318</v>
      </c>
      <c r="J93" s="31">
        <v>11343</v>
      </c>
      <c r="K93" s="31">
        <v>9439</v>
      </c>
      <c r="L93" s="31">
        <v>0</v>
      </c>
      <c r="M93" s="31">
        <v>0</v>
      </c>
      <c r="N93" s="31">
        <v>0</v>
      </c>
      <c r="O93" s="31">
        <v>0</v>
      </c>
      <c r="P93" s="31">
        <v>0</v>
      </c>
      <c r="Q93" s="31">
        <v>0</v>
      </c>
      <c r="R93" s="31">
        <v>0</v>
      </c>
      <c r="S93" s="31">
        <v>0</v>
      </c>
      <c r="T93" s="31">
        <v>0</v>
      </c>
      <c r="U93" s="48">
        <f t="shared" si="7"/>
        <v>32100</v>
      </c>
      <c r="V93" s="94"/>
      <c r="W93" s="91" t="s">
        <v>232</v>
      </c>
    </row>
    <row r="94" spans="1:23" ht="14.4" customHeight="1" x14ac:dyDescent="0.2">
      <c r="A94" s="80"/>
      <c r="B94" s="106"/>
      <c r="C94" s="107"/>
      <c r="D94" s="106"/>
      <c r="E94" s="103"/>
      <c r="F94" s="104"/>
      <c r="G94" s="100"/>
      <c r="H94" s="18" t="s">
        <v>227</v>
      </c>
      <c r="I94" s="62">
        <v>11619</v>
      </c>
      <c r="J94" s="62">
        <v>12400</v>
      </c>
      <c r="K94" s="62">
        <v>9323</v>
      </c>
      <c r="L94" s="62">
        <v>22919</v>
      </c>
      <c r="M94" s="62">
        <v>21699</v>
      </c>
      <c r="N94" s="62">
        <v>18729</v>
      </c>
      <c r="O94" s="62">
        <v>18794</v>
      </c>
      <c r="P94" s="62">
        <v>17474</v>
      </c>
      <c r="Q94" s="62">
        <v>21796</v>
      </c>
      <c r="R94" s="62">
        <v>19241</v>
      </c>
      <c r="S94" s="62">
        <v>18536</v>
      </c>
      <c r="T94" s="62">
        <v>24999</v>
      </c>
      <c r="U94" s="17">
        <f t="shared" si="7"/>
        <v>217529</v>
      </c>
      <c r="V94" s="97"/>
      <c r="W94" s="91"/>
    </row>
    <row r="95" spans="1:23" ht="14.4" customHeight="1" x14ac:dyDescent="0.2">
      <c r="A95" s="81"/>
      <c r="B95" s="106"/>
      <c r="C95" s="107"/>
      <c r="D95" s="106"/>
      <c r="E95" s="103"/>
      <c r="F95" s="104"/>
      <c r="G95" s="100"/>
      <c r="H95" s="19" t="s">
        <v>228</v>
      </c>
      <c r="I95" s="63">
        <v>23311</v>
      </c>
      <c r="J95" s="63">
        <v>22904</v>
      </c>
      <c r="K95" s="63">
        <v>21929</v>
      </c>
      <c r="L95" s="63">
        <v>21290</v>
      </c>
      <c r="M95" s="63">
        <v>20949</v>
      </c>
      <c r="N95" s="63">
        <v>20654</v>
      </c>
      <c r="O95" s="63">
        <v>21852</v>
      </c>
      <c r="P95" s="63">
        <v>18942</v>
      </c>
      <c r="Q95" s="63">
        <v>22298</v>
      </c>
      <c r="R95" s="63">
        <v>20577</v>
      </c>
      <c r="S95" s="63">
        <v>26171</v>
      </c>
      <c r="T95" s="63">
        <v>22276</v>
      </c>
      <c r="U95" s="16">
        <f t="shared" si="7"/>
        <v>263153</v>
      </c>
      <c r="V95" s="98"/>
      <c r="W95" s="91"/>
    </row>
    <row r="96" spans="1:23" ht="18.75" customHeight="1" x14ac:dyDescent="0.2">
      <c r="A96" s="101"/>
      <c r="B96" s="101"/>
      <c r="C96" s="101"/>
      <c r="D96" s="101"/>
      <c r="E96" s="101"/>
    </row>
    <row r="97" spans="1:24" ht="14.4" x14ac:dyDescent="0.2">
      <c r="A97" s="102"/>
      <c r="B97" s="102"/>
      <c r="C97" s="102"/>
      <c r="D97" s="102"/>
    </row>
    <row r="103" spans="1:24" ht="14.4" x14ac:dyDescent="0.2">
      <c r="I103" s="10"/>
      <c r="J103" s="10"/>
      <c r="K103" s="10"/>
      <c r="L103" s="10"/>
      <c r="M103" s="10"/>
      <c r="N103" s="10"/>
      <c r="O103" s="10"/>
      <c r="P103" s="10"/>
      <c r="Q103" s="10"/>
      <c r="R103" s="10"/>
      <c r="S103" s="10"/>
      <c r="T103" s="10"/>
      <c r="U103" s="10"/>
      <c r="V103" s="10"/>
      <c r="W103" s="10"/>
      <c r="X103" s="10"/>
    </row>
    <row r="104" spans="1:24" ht="14.4" x14ac:dyDescent="0.2">
      <c r="I104" s="10"/>
      <c r="J104" s="10"/>
      <c r="K104" s="10"/>
      <c r="L104" s="10"/>
      <c r="M104" s="10"/>
      <c r="N104" s="10"/>
      <c r="O104" s="10"/>
      <c r="P104" s="10"/>
      <c r="Q104" s="10"/>
      <c r="R104" s="10"/>
      <c r="S104" s="10"/>
      <c r="T104" s="10"/>
      <c r="U104" s="10"/>
      <c r="V104" s="10"/>
      <c r="W104" s="10"/>
      <c r="X104" s="10"/>
    </row>
    <row r="105" spans="1:24" ht="14.4" x14ac:dyDescent="0.2">
      <c r="I105" s="10"/>
      <c r="J105" s="10"/>
      <c r="K105" s="10"/>
      <c r="L105" s="10"/>
      <c r="M105" s="10"/>
      <c r="N105" s="10"/>
      <c r="O105" s="10"/>
      <c r="P105" s="10"/>
      <c r="Q105" s="10"/>
      <c r="R105" s="10"/>
      <c r="S105" s="10"/>
      <c r="T105" s="10"/>
      <c r="U105" s="10"/>
      <c r="V105" s="10"/>
      <c r="W105" s="10"/>
      <c r="X105" s="10"/>
    </row>
    <row r="106" spans="1:24" ht="14.4" x14ac:dyDescent="0.2">
      <c r="W106" s="9"/>
      <c r="X106" s="9"/>
    </row>
    <row r="107" spans="1:24" ht="14.4" x14ac:dyDescent="0.2">
      <c r="W107" s="9"/>
      <c r="X107" s="9"/>
    </row>
    <row r="108" spans="1:24" ht="14.4" x14ac:dyDescent="0.2">
      <c r="W108" s="9"/>
      <c r="X108" s="9"/>
    </row>
    <row r="109" spans="1:24" ht="14.4" x14ac:dyDescent="0.2">
      <c r="W109" s="9"/>
      <c r="X109" s="9"/>
    </row>
  </sheetData>
  <autoFilter ref="A3:W95"/>
  <mergeCells count="69">
    <mergeCell ref="W6:W81"/>
    <mergeCell ref="A20:A21"/>
    <mergeCell ref="B20:B21"/>
    <mergeCell ref="A86:A87"/>
    <mergeCell ref="B86:B87"/>
    <mergeCell ref="C86:C87"/>
    <mergeCell ref="D86:D87"/>
    <mergeCell ref="F20:F21"/>
    <mergeCell ref="F86:F87"/>
    <mergeCell ref="W82:W85"/>
    <mergeCell ref="W86:W89"/>
    <mergeCell ref="H86:H87"/>
    <mergeCell ref="V86:V87"/>
    <mergeCell ref="G20:G21"/>
    <mergeCell ref="G86:G87"/>
    <mergeCell ref="G88:G89"/>
    <mergeCell ref="A96:E96"/>
    <mergeCell ref="A97:D97"/>
    <mergeCell ref="E93:E95"/>
    <mergeCell ref="F93:F95"/>
    <mergeCell ref="A93:A95"/>
    <mergeCell ref="B93:B95"/>
    <mergeCell ref="C93:C95"/>
    <mergeCell ref="D93:D95"/>
    <mergeCell ref="W90:W92"/>
    <mergeCell ref="E90:E92"/>
    <mergeCell ref="F90:F92"/>
    <mergeCell ref="V90:V92"/>
    <mergeCell ref="W93:W95"/>
    <mergeCell ref="V93:V95"/>
    <mergeCell ref="G90:G92"/>
    <mergeCell ref="G93:G95"/>
    <mergeCell ref="V3:V5"/>
    <mergeCell ref="A90:A92"/>
    <mergeCell ref="B90:B92"/>
    <mergeCell ref="C90:C92"/>
    <mergeCell ref="D90:D92"/>
    <mergeCell ref="A88:A89"/>
    <mergeCell ref="B88:B89"/>
    <mergeCell ref="C88:C89"/>
    <mergeCell ref="D88:D89"/>
    <mergeCell ref="P4:P5"/>
    <mergeCell ref="Q4:Q5"/>
    <mergeCell ref="V88:V89"/>
    <mergeCell ref="H88:H89"/>
    <mergeCell ref="C20:C21"/>
    <mergeCell ref="D20:D21"/>
    <mergeCell ref="G3:G5"/>
    <mergeCell ref="W3:W5"/>
    <mergeCell ref="E3:E5"/>
    <mergeCell ref="F3:F5"/>
    <mergeCell ref="H3:H5"/>
    <mergeCell ref="I3:T3"/>
    <mergeCell ref="U3:U5"/>
    <mergeCell ref="I4:I5"/>
    <mergeCell ref="J4:J5"/>
    <mergeCell ref="K4:K5"/>
    <mergeCell ref="L4:L5"/>
    <mergeCell ref="M4:M5"/>
    <mergeCell ref="N4:N5"/>
    <mergeCell ref="O4:O5"/>
    <mergeCell ref="R4:R5"/>
    <mergeCell ref="S4:S5"/>
    <mergeCell ref="T4:T5"/>
    <mergeCell ref="A1:F2"/>
    <mergeCell ref="A3:A5"/>
    <mergeCell ref="B3:B5"/>
    <mergeCell ref="C3:C5"/>
    <mergeCell ref="D3:D5"/>
  </mergeCells>
  <phoneticPr fontId="2"/>
  <printOptions horizontalCentered="1" verticalCentered="1"/>
  <pageMargins left="0.43307086614173229" right="0.43307086614173229" top="0.55118110236220474" bottom="0.55118110236220474" header="0.31496062992125984" footer="0.31496062992125984"/>
  <pageSetup paperSize="8" scale="58" fitToHeight="0" orientation="landscape" r:id="rId1"/>
  <headerFooter>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a2a930d-8288-4fe8-a24b-4c2b57ef3244">
      <Terms xmlns="http://schemas.microsoft.com/office/infopath/2007/PartnerControls"/>
    </lcf76f155ced4ddcb4097134ff3c332f>
    <_Flow_SignoffStatus xmlns="5a2a930d-8288-4fe8-a24b-4c2b57ef3244" xsi:nil="true"/>
    <TaxCatchAll xmlns="5f6c0d00-253d-441c-bc09-c50c0ec7b9d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8D4EE544B5E284390F0C9BB9BA4C6D9" ma:contentTypeVersion="18" ma:contentTypeDescription="新しいドキュメントを作成します。" ma:contentTypeScope="" ma:versionID="4ceefbf86dd74d269c96461d98c831b4">
  <xsd:schema xmlns:xsd="http://www.w3.org/2001/XMLSchema" xmlns:xs="http://www.w3.org/2001/XMLSchema" xmlns:p="http://schemas.microsoft.com/office/2006/metadata/properties" xmlns:ns2="5a2a930d-8288-4fe8-a24b-4c2b57ef3244" xmlns:ns3="5f6c0d00-253d-441c-bc09-c50c0ec7b9d6" targetNamespace="http://schemas.microsoft.com/office/2006/metadata/properties" ma:root="true" ma:fieldsID="27633c3d4fbab6e180c0d56370fc4d48" ns2:_="" ns3:_="">
    <xsd:import namespace="5a2a930d-8288-4fe8-a24b-4c2b57ef3244"/>
    <xsd:import namespace="5f6c0d00-253d-441c-bc09-c50c0ec7b9d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2a930d-8288-4fe8-a24b-4c2b57ef32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91e88735-fb34-4909-8e7a-a2daeaa5816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Flow_SignoffStatus" ma:index="23" nillable="true" ma:displayName="承認の状態" ma:internalName="_x627f__x8a8d__x306e__x72b6__x614b_">
      <xsd:simpleType>
        <xsd:restriction base="dms:Text"/>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6c0d00-253d-441c-bc09-c50c0ec7b9d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1ce6f82-3e37-46e4-b9ff-2b3f91b9dd26}" ma:internalName="TaxCatchAll" ma:showField="CatchAllData" ma:web="5f6c0d00-253d-441c-bc09-c50c0ec7b9d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6FF9B7-3DC0-4E78-B2CF-9679390A74FC}">
  <ds:schemaRefs>
    <ds:schemaRef ds:uri="http://schemas.microsoft.com/sharepoint/v3/contenttype/forms"/>
  </ds:schemaRefs>
</ds:datastoreItem>
</file>

<file path=customXml/itemProps2.xml><?xml version="1.0" encoding="utf-8"?>
<ds:datastoreItem xmlns:ds="http://schemas.openxmlformats.org/officeDocument/2006/customXml" ds:itemID="{DA0DE1AB-1AE6-40E5-8C31-5655C2C16024}">
  <ds:schemaRefs>
    <ds:schemaRef ds:uri="http://schemas.microsoft.com/office/2006/metadata/properties"/>
    <ds:schemaRef ds:uri="http://schemas.microsoft.com/office/infopath/2007/PartnerControls"/>
    <ds:schemaRef ds:uri="5a2a930d-8288-4fe8-a24b-4c2b57ef3244"/>
    <ds:schemaRef ds:uri="5f6c0d00-253d-441c-bc09-c50c0ec7b9d6"/>
  </ds:schemaRefs>
</ds:datastoreItem>
</file>

<file path=customXml/itemProps3.xml><?xml version="1.0" encoding="utf-8"?>
<ds:datastoreItem xmlns:ds="http://schemas.openxmlformats.org/officeDocument/2006/customXml" ds:itemID="{439C1EA7-16B5-4F82-9A57-4CE6A2C3D7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2a930d-8288-4fe8-a24b-4c2b57ef3244"/>
    <ds:schemaRef ds:uri="5f6c0d00-253d-441c-bc09-c50c0ec7b9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施設等一覧</vt:lpstr>
      <vt:lpstr>施設等一覧!Print_Area</vt:lpstr>
      <vt:lpstr>施設等一覧!Print_Titles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奥野　太一</dc:creator>
  <cp:keywords/>
  <dc:description/>
  <cp:lastModifiedBy>藤原　明日香</cp:lastModifiedBy>
  <cp:revision/>
  <dcterms:created xsi:type="dcterms:W3CDTF">2018-04-02T09:27:36Z</dcterms:created>
  <dcterms:modified xsi:type="dcterms:W3CDTF">2025-09-09T00:35:06Z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0x01010008D4EE544B5E284390F0C9BB9BA4C6D9</vt:lpwstr>
  </property>
  <property fmtid="{D5CDD505-2E9C-101B-9397-08002B2CF9AE}" pid="3" name="MediaServiceImageTags">
    <vt:lpwstr/>
  </property>
</Properties>
</file>